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24226"/>
  <bookViews>
    <workbookView xWindow="65476" yWindow="65476" windowWidth="28920" windowHeight="15720" tabRatio="807" activeTab="0"/>
  </bookViews>
  <sheets>
    <sheet name="KOF Summary" sheetId="23" r:id="rId1"/>
    <sheet name="Division Summary" sheetId="24" r:id="rId2"/>
    <sheet name="Consolidated Balance" sheetId="21" r:id="rId3"/>
    <sheet name="FEMCO Comercial" sheetId="8" state="hidden" r:id="rId4"/>
    <sheet name="Consolidated Results KOF" sheetId="31" r:id="rId5"/>
    <sheet name="Division MX - CAM" sheetId="22" r:id="rId6"/>
    <sheet name="SA Division" sheetId="26" r:id="rId7"/>
    <sheet name="Macroeconomics" sheetId="27" r:id="rId8"/>
    <sheet name="Volume Q" sheetId="30" r:id="rId9"/>
    <sheet name="Volume YTD" sheetId="35" r:id="rId10"/>
    <sheet name="Volumen YTD" sheetId="34" state="hidden" r:id="rId11"/>
  </sheets>
  <definedNames>
    <definedName name="_xlnm.Print_Area" localSheetId="2">'Consolidated Balance'!$B$2:$K$46</definedName>
    <definedName name="_xlnm.Print_Area" localSheetId="4">'Consolidated Results KOF'!$A$1:$H$41</definedName>
    <definedName name="_xlnm.Print_Area" localSheetId="5">'Division MX - CAM'!$A$1:$H$22</definedName>
    <definedName name="_xlnm.Print_Area" localSheetId="3">'FEMCO Comercial'!$A$1:$O$35</definedName>
    <definedName name="ebitdaprom" localSheetId="2">#REF!,#REF!,#REF!,#REF!,#REF!,#REF!</definedName>
    <definedName name="ebitdaprom" localSheetId="4">#REF!,#REF!,#REF!,#REF!,#REF!,#REF!</definedName>
    <definedName name="ebitdaprom" localSheetId="5">#REF!,#REF!,#REF!,#REF!,#REF!,#REF!</definedName>
    <definedName name="ebitdaprom" localSheetId="10">#REF!,#REF!,#REF!,#REF!,#REF!,#REF!</definedName>
    <definedName name="ebitdaprom">#REF!,#REF!,#REF!,#REF!,#REF!,#REF!</definedName>
  </definedNames>
  <calcPr calcId="191029"/>
  <extLst/>
</workbook>
</file>

<file path=xl/sharedStrings.xml><?xml version="1.0" encoding="utf-8"?>
<sst xmlns="http://schemas.openxmlformats.org/spreadsheetml/2006/main" count="560" uniqueCount="240">
  <si>
    <t>Total revenues</t>
  </si>
  <si>
    <t>Cost of sales</t>
  </si>
  <si>
    <t>Gross profit</t>
  </si>
  <si>
    <t>% of rev.</t>
  </si>
  <si>
    <t>Depreciation</t>
  </si>
  <si>
    <t>CAPEX</t>
  </si>
  <si>
    <t>Administrative expenses</t>
  </si>
  <si>
    <t>Selling expenses</t>
  </si>
  <si>
    <t>Results of Operations</t>
  </si>
  <si>
    <t>Millions of Pesos</t>
  </si>
  <si>
    <t>Income from operations</t>
  </si>
  <si>
    <t>South America</t>
  </si>
  <si>
    <t>Information of OXXO Stores</t>
  </si>
  <si>
    <t>Total stores</t>
  </si>
  <si>
    <t>Amortization &amp; other non-cash charges</t>
  </si>
  <si>
    <t>% Var.</t>
  </si>
  <si>
    <t>Net new convenience stores:</t>
  </si>
  <si>
    <t>Other operating expenses (income), net</t>
  </si>
  <si>
    <t>Operative cash flow</t>
  </si>
  <si>
    <t>End-of-period Exchange Rates</t>
  </si>
  <si>
    <t>Year-to-date</t>
  </si>
  <si>
    <t>Last-twelve-months</t>
  </si>
  <si>
    <t xml:space="preserve">vs. Last quarter </t>
  </si>
  <si>
    <t>Interest expense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</si>
  <si>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</si>
  <si>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Sales (thousands of pesos)</t>
  </si>
  <si>
    <t>Ticket (pesos)</t>
  </si>
  <si>
    <t>Traffic (thousands of transactions)</t>
  </si>
  <si>
    <t>Interest expense, net</t>
  </si>
  <si>
    <t>Foreign exchange loss (gain)</t>
  </si>
  <si>
    <t>Interest income</t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</si>
  <si>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</si>
  <si>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</si>
  <si>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r>
      <t>FEMSA Comercio - Retail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</si>
  <si>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U.S. Dollars</t>
  </si>
  <si>
    <r>
      <t xml:space="preserve">(A) </t>
    </r>
    <r>
      <rPr>
        <sz val="7.7"/>
        <rFont val="Calibri"/>
        <family val="2"/>
      </rPr>
      <t xml:space="preserve"> </t>
    </r>
    <r>
      <rPr>
        <sz val="7"/>
        <rFont val="Calibri"/>
        <family val="2"/>
      </rPr>
      <t>Organic basis (% Org.) Excludes the effects of significant mergers and acquisitions in the last twelve month</t>
    </r>
  </si>
  <si>
    <t>Mexican Pesos</t>
  </si>
  <si>
    <t>Colombian Pesos</t>
  </si>
  <si>
    <t>Brazilian Reals</t>
  </si>
  <si>
    <t xml:space="preserve">Currency </t>
  </si>
  <si>
    <t>Debt Maturity Profile</t>
  </si>
  <si>
    <t>FY 2018</t>
  </si>
  <si>
    <t>Δ%</t>
  </si>
  <si>
    <t>Total Revenues</t>
  </si>
  <si>
    <t xml:space="preserve">Gross Profit </t>
  </si>
  <si>
    <t>Operating Income</t>
  </si>
  <si>
    <t>Consolidated</t>
  </si>
  <si>
    <t xml:space="preserve"> </t>
  </si>
  <si>
    <t>Expressed in millions of Mexican pesos</t>
  </si>
  <si>
    <t>Operating income</t>
  </si>
  <si>
    <t>Change vs. same period of last year</t>
  </si>
  <si>
    <t>Sparkling</t>
  </si>
  <si>
    <t>Stills</t>
  </si>
  <si>
    <t>Total</t>
  </si>
  <si>
    <t>Volume</t>
  </si>
  <si>
    <t>TOTAL</t>
  </si>
  <si>
    <t xml:space="preserve">Transactions </t>
  </si>
  <si>
    <t>Average Rate</t>
  </si>
  <si>
    <t>Total Debt</t>
  </si>
  <si>
    <t>Revenues</t>
  </si>
  <si>
    <t>Expressed in million Mexican Pesos</t>
  </si>
  <si>
    <r>
      <t xml:space="preserve">Water </t>
    </r>
    <r>
      <rPr>
        <vertAlign val="superscript"/>
        <sz val="10.5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</si>
  <si>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0.5"/>
        <color rgb="FFC00000"/>
        <rFont val="Calibri"/>
        <family val="2"/>
        <scheme val="minor"/>
      </rPr>
      <t>(2)</t>
    </r>
  </si>
  <si>
    <t>YoY</t>
  </si>
  <si>
    <t xml:space="preserve">Average price per unit case </t>
  </si>
  <si>
    <t>NA</t>
  </si>
  <si>
    <t>Mexico &amp; Central America</t>
  </si>
  <si>
    <t xml:space="preserve">MEXICO &amp; CENTRAL AMERICA DIVISION RESULTS </t>
  </si>
  <si>
    <t>Δ %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</si>
  <si>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Excludes water presentations larger than 5.0 Lt ; includes flavored water</t>
    </r>
  </si>
  <si>
    <r>
      <rPr>
        <i/>
        <vertAlign val="superscript"/>
        <sz val="9"/>
        <color theme="1"/>
        <rFont val="Calibri"/>
        <family val="2"/>
        <scheme val="minor"/>
      </rPr>
      <t>(2)</t>
    </r>
    <r>
      <rPr>
        <i/>
        <sz val="9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</si>
  <si>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r>
      <t xml:space="preserve">FY 2017 </t>
    </r>
    <r>
      <rPr>
        <b/>
        <vertAlign val="superscript"/>
        <sz val="10.5"/>
        <color rgb="FF393943"/>
        <rFont val="Calibri"/>
        <family val="2"/>
        <scheme val="minor"/>
      </rPr>
      <t>(3)</t>
    </r>
  </si>
  <si>
    <r>
      <rPr>
        <i/>
        <vertAlign val="superscript"/>
        <sz val="9"/>
        <color theme="1"/>
        <rFont val="Calibri"/>
        <family val="2"/>
        <scheme val="minor"/>
      </rPr>
      <t>(3)</t>
    </r>
    <r>
      <rPr>
        <i/>
        <sz val="9"/>
        <color theme="1"/>
        <rFont val="Calibri"/>
        <family val="2"/>
        <scheme val="minor"/>
      </rPr>
      <t xml:space="preserve"> Volume, transactions and revenues for FY 2017 are re-presented excluding the Philippines.</t>
    </r>
  </si>
  <si>
    <r>
      <rPr>
        <i/>
        <vertAlign val="superscript"/>
        <sz val="9"/>
        <color theme="1"/>
        <rFont val="Calibri"/>
        <family val="2"/>
        <scheme val="minor"/>
      </rPr>
      <t>(4)</t>
    </r>
    <r>
      <rPr>
        <i/>
        <sz val="9"/>
        <color theme="1"/>
        <rFont val="Calibri"/>
        <family val="2"/>
        <scheme val="minor"/>
      </rPr>
      <t xml:space="preserve"> Brazil includes beer revenues of Ps. 13,848.5 million for 2018 and Ps. 12,608.1million for the same period of the previous year. </t>
    </r>
  </si>
  <si>
    <t>CONSOLIDATED BALANCE SHEET</t>
  </si>
  <si>
    <t>COCA-COLA FEMSA</t>
  </si>
  <si>
    <t>Assets</t>
  </si>
  <si>
    <t>Liabilities &amp; Equity</t>
  </si>
  <si>
    <t>Debt Mix</t>
  </si>
  <si>
    <t xml:space="preserve">MEXICO &amp; CENTRAL AMERICA DIVISION </t>
  </si>
  <si>
    <t>SOUTH AMERICA DIVISION</t>
  </si>
  <si>
    <t>% of Rev.</t>
  </si>
  <si>
    <t>RESULTS OF OPERATIONS</t>
  </si>
  <si>
    <t>MACROECONOMIC INFORMATION</t>
  </si>
  <si>
    <t>Quarterly Exchange Rate                                             (Local Currency per USD)</t>
  </si>
  <si>
    <t>Closing Exchange Rate                                         (Local Currency per USD)</t>
  </si>
  <si>
    <t>Closing Exchange Rate                                                   (Local Currency per USD)</t>
  </si>
  <si>
    <t>FULL YEAR- VOLUME, TRANSACTIONS &amp; REVENUES</t>
  </si>
  <si>
    <t>CONSOLIDATED INCOME STATEMENT</t>
  </si>
  <si>
    <t>Panama</t>
  </si>
  <si>
    <r>
      <t xml:space="preserve">Millions of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</si>
  <si>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LTM</t>
  </si>
  <si>
    <t>Net revenues</t>
  </si>
  <si>
    <t>Other operating revenues</t>
  </si>
  <si>
    <t>Cost of goods sold</t>
  </si>
  <si>
    <t>Operating expenses</t>
  </si>
  <si>
    <t>Other operative expenses, net</t>
  </si>
  <si>
    <t>Other non operative expenses, net</t>
  </si>
  <si>
    <t>Market value (gain) loss on financial instruments</t>
  </si>
  <si>
    <t>Comprehensive financing result</t>
  </si>
  <si>
    <t>Income before taxes</t>
  </si>
  <si>
    <t>Income taxes</t>
  </si>
  <si>
    <t>Result of discontinued operations</t>
  </si>
  <si>
    <t>Consolidated net income</t>
  </si>
  <si>
    <t>Net income attributable to equity holders of the company</t>
  </si>
  <si>
    <t>Non-controlling interest</t>
  </si>
  <si>
    <t>Amortization and other operative non-cash charges</t>
  </si>
  <si>
    <t xml:space="preserve">SOUTH AMERICA DIVISION RESULTS 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</si>
  <si>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Average exchange rate for each period computed with the average exchange rate of each month.</t>
    </r>
  </si>
  <si>
    <t>Equity</t>
  </si>
  <si>
    <t xml:space="preserve">Volume </t>
  </si>
  <si>
    <t xml:space="preserve">Transactions  </t>
  </si>
  <si>
    <t>Water</t>
  </si>
  <si>
    <t xml:space="preserve">Water </t>
  </si>
  <si>
    <r>
      <t>Operative equity method (gain) loss in associates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</si>
  <si>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Transactions (million transactions) </t>
  </si>
  <si>
    <r>
      <t>Volume (million unit cases)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</si>
  <si>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Total Revenues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</si>
  <si>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Volume (million unit cases)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</si>
  <si>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Total revenues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</si>
  <si>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>Operative equity method (gain) loss in associates</t>
    </r>
    <r>
      <rPr>
        <vertAlign val="superscript"/>
        <sz val="8"/>
        <color indexed="8"/>
        <rFont val="Calibri"/>
        <family val="2"/>
        <scheme val="minor"/>
      </rPr>
      <t>(3)</t>
    </r>
  </si>
  <si>
    <t>Majority Net Income</t>
  </si>
  <si>
    <r>
      <t xml:space="preserve">% Total Debt </t>
    </r>
    <r>
      <rPr>
        <i/>
        <vertAlign val="superscript"/>
        <sz val="12"/>
        <rFont val="Calibri"/>
        <family val="2"/>
        <scheme val="minor"/>
      </rPr>
      <t xml:space="preserve">(1) </t>
    </r>
  </si>
  <si>
    <r>
      <t xml:space="preserve">% Interest Rate Floating </t>
    </r>
    <r>
      <rPr>
        <i/>
        <vertAlign val="superscript"/>
        <sz val="12"/>
        <rFont val="Calibri"/>
        <family val="2"/>
        <scheme val="minor"/>
      </rPr>
      <t>(1) 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</si>
  <si>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After giving effect to cross- currency swaps.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</si>
  <si>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Calculated by weighting each year´s outstanding debt balance mix.</t>
    </r>
  </si>
  <si>
    <r>
      <t xml:space="preserve">Net debt including effect of hedges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</si>
  <si>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Capitalization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</si>
  <si>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Net debt = total debt - cash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</si>
  <si>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After giving effect to cross-currency swaps.</t>
    </r>
  </si>
  <si>
    <r>
      <t xml:space="preserve">Water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</si>
  <si>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</si>
  <si>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Excludes water presentations larger than 5.0 Lt ; includes flavored water.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</si>
  <si>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</si>
  <si>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t>Δ% Reported</t>
  </si>
  <si>
    <t>Financial Ratios</t>
  </si>
  <si>
    <t>QUARTERLY- VOLUME, TRANSACTIONS &amp; REVENUES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</si>
  <si>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Source: inflation estimated by the company based on historic publications from the Central Bank of each country.</t>
    </r>
  </si>
  <si>
    <t>México</t>
  </si>
  <si>
    <t>Colombia</t>
  </si>
  <si>
    <t>Brasil</t>
  </si>
  <si>
    <t>Current Assets</t>
  </si>
  <si>
    <t>Intangible assets and other assets</t>
  </si>
  <si>
    <t>Current Liabilities</t>
  </si>
  <si>
    <t>Non-Current Assets</t>
  </si>
  <si>
    <t>Non-Current Liabilities</t>
  </si>
  <si>
    <r>
      <rPr>
        <b/>
        <sz val="10"/>
        <color indexed="8"/>
        <rFont val="Calibri"/>
        <family val="2"/>
        <scheme val="minor"/>
      </rPr>
      <t>Operating income</t>
    </r>
    <r>
      <rPr>
        <vertAlign val="superscript"/>
        <sz val="10"/>
        <color indexed="8"/>
        <rFont val="Calibri"/>
        <family val="2"/>
        <scheme val="minor"/>
      </rPr>
      <t xml:space="preserve"> (4)</t>
    </r>
  </si>
  <si>
    <r>
      <rPr>
        <b/>
        <sz val="10"/>
        <color indexed="8"/>
        <rFont val="Calibri"/>
        <family val="2"/>
        <scheme val="minor"/>
      </rPr>
      <t>Operating income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</si>
  <si>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Loss (gain) on monetary position in inflationary subsidiaries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</si>
  <si>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</si>
  <si>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As Reported</t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</si>
  <si>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</si>
  <si>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Operating income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</si>
  <si>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Non Operative equity method (gain) loss in associates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</si>
  <si>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Operating income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</si>
  <si>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(4)</t>
    </r>
  </si>
  <si>
    <t>Depreciation, amortization &amp; other operating non-cash charges</t>
  </si>
  <si>
    <t>Mexico</t>
  </si>
  <si>
    <t>Central America</t>
  </si>
  <si>
    <t>Mexico and Central America</t>
  </si>
  <si>
    <t>Argentina</t>
  </si>
  <si>
    <t>Uruguay</t>
  </si>
  <si>
    <t>Venezuela</t>
  </si>
  <si>
    <t xml:space="preserve"> -</t>
  </si>
  <si>
    <t>-</t>
  </si>
  <si>
    <t>Brazil</t>
  </si>
  <si>
    <t xml:space="preserve"> - </t>
  </si>
  <si>
    <t>Brazil (4)</t>
  </si>
  <si>
    <t>Cash, cash equivalents and marketable securities</t>
  </si>
  <si>
    <t>Total accounts receivable</t>
  </si>
  <si>
    <t>Inventories</t>
  </si>
  <si>
    <t>Other current assets</t>
  </si>
  <si>
    <t>Total current assets</t>
  </si>
  <si>
    <t>Property, plant and equipment</t>
  </si>
  <si>
    <t>Accumulated depreciation</t>
  </si>
  <si>
    <t>Total property, plant and equipment, net</t>
  </si>
  <si>
    <t>Right of use assets</t>
  </si>
  <si>
    <t>Investment in shares</t>
  </si>
  <si>
    <t>Other non-current assets</t>
  </si>
  <si>
    <t>Total Assets</t>
  </si>
  <si>
    <t>Short-term bank loans and notes payable</t>
  </si>
  <si>
    <t>Suppliers</t>
  </si>
  <si>
    <t>Short-term leasing Liabilities</t>
  </si>
  <si>
    <t>Other current liabilities</t>
  </si>
  <si>
    <t>Total current liabilities</t>
  </si>
  <si>
    <t>Long-term bank loans and notes payable</t>
  </si>
  <si>
    <t>Long Term Leasing Liabilities</t>
  </si>
  <si>
    <t>Other long-term liabilities</t>
  </si>
  <si>
    <t>Total liabilities</t>
  </si>
  <si>
    <t>Total controlling interest</t>
  </si>
  <si>
    <t>Total equity</t>
  </si>
  <si>
    <t>Total Liabilities and Equity</t>
  </si>
  <si>
    <t>CAM South</t>
  </si>
  <si>
    <t>Guatemala</t>
  </si>
  <si>
    <t xml:space="preserve"> Dec-22</t>
  </si>
  <si>
    <t>FY 2022</t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</si>
  <si>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</si>
  <si>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</si>
  <si>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r>
      <t xml:space="preserve">Inflation </t>
    </r>
    <r>
      <rPr>
        <b/>
        <vertAlign val="superscript"/>
        <sz val="10"/>
        <color theme="0"/>
        <rFont val="Trebuchet MS"/>
        <family val="2"/>
      </rPr>
      <t>(1)</t>
    </r>
  </si>
  <si>
    <r>
      <t xml:space="preserve">Average Exchange Rates for each period </t>
    </r>
    <r>
      <rPr>
        <b/>
        <vertAlign val="superscript"/>
        <sz val="9"/>
        <color theme="0"/>
        <rFont val="Trebuchet MS"/>
        <family val="2"/>
      </rPr>
      <t>(2)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</si>
  <si>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Total debt / (total debt + shareholders' equity)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</si>
  <si>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(5)</t>
    </r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</si>
  <si>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Volume and transactions in Brazil do not include beer</t>
    </r>
  </si>
  <si>
    <r>
      <t xml:space="preserve">Mexico </t>
    </r>
    <r>
      <rPr>
        <vertAlign val="superscript"/>
        <sz val="12"/>
        <rFont val="Calibri"/>
        <family val="2"/>
        <scheme val="minor"/>
      </rPr>
      <t>(3)</t>
    </r>
  </si>
  <si>
    <t>Jun-23</t>
  </si>
  <si>
    <t>Jun-22</t>
  </si>
  <si>
    <t>YTD 2023</t>
  </si>
  <si>
    <t>YTD 2022</t>
  </si>
  <si>
    <t>YTD</t>
  </si>
  <si>
    <t>YTD 23</t>
  </si>
  <si>
    <t>YTD 22</t>
  </si>
  <si>
    <t>YTD- VOLUME, TRANSACTIONS &amp; REVENUES</t>
  </si>
  <si>
    <r>
      <t>CAPEX</t>
    </r>
    <r>
      <rPr>
        <vertAlign val="superscript"/>
        <sz val="8"/>
        <rFont val="Calibri"/>
        <family val="2"/>
        <scheme val="minor"/>
      </rPr>
      <t>(8)</t>
    </r>
  </si>
  <si>
    <t>Year to Date Exchange Rate                                             (Local Currency per USD)</t>
  </si>
  <si>
    <t>FINANCIAL SUMMARY FOR THE THIRD QUARTER RESULTS</t>
  </si>
  <si>
    <t>3Q23</t>
  </si>
  <si>
    <t>3Q 2023</t>
  </si>
  <si>
    <t>3Q 2022</t>
  </si>
  <si>
    <t xml:space="preserve">CONSOLIDATED THIRD QUARTER RESULTS </t>
  </si>
  <si>
    <t xml:space="preserve">CONSOLIDATED FIRST NINE MONTHS RESULTS </t>
  </si>
  <si>
    <r>
      <t xml:space="preserve">Adj. EBITDA </t>
    </r>
    <r>
      <rPr>
        <vertAlign val="superscript"/>
        <sz val="10"/>
        <rFont val="Calibri"/>
        <family val="2"/>
        <scheme val="minor"/>
      </rPr>
      <t>(2)</t>
    </r>
  </si>
  <si>
    <t xml:space="preserve"> Sep-23</t>
  </si>
  <si>
    <t xml:space="preserve">        September 30, 2023</t>
  </si>
  <si>
    <t>For the Third Quarter of:</t>
  </si>
  <si>
    <t>For the First Nine Months of:</t>
  </si>
  <si>
    <r>
      <t xml:space="preserve">Adj. EBITDA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</si>
  <si>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Adj. EBITDA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</si>
  <si>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r>
      <t>Adj. EBITDA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(4)(5)</t>
    </r>
  </si>
  <si>
    <t>3Q22</t>
  </si>
  <si>
    <t>Sep-23</t>
  </si>
  <si>
    <t>Sep-22</t>
  </si>
  <si>
    <r>
      <rPr>
        <i/>
        <vertAlign val="superscript"/>
        <sz val="10"/>
        <rFont val="Calibri"/>
        <family val="2"/>
        <scheme val="minor"/>
      </rPr>
      <t>(5)</t>
    </r>
    <r>
      <rPr>
        <i/>
        <sz val="10"/>
        <rFont val="Calibri"/>
        <family val="2"/>
        <scheme val="minor"/>
      </rPr>
      <t xml:space="preserve"> Brazil includes beer revenues of Ps. 1,421.6 million for the third quarter of 2023 and Ps.1,325.2 million for the same period of the previous year. </t>
    </r>
  </si>
  <si>
    <r>
      <rPr>
        <i/>
        <vertAlign val="superscript"/>
        <sz val="10"/>
        <rFont val="Calibri"/>
        <family val="2"/>
        <scheme val="minor"/>
      </rPr>
      <t>(5)</t>
    </r>
    <r>
      <rPr>
        <i/>
        <sz val="10"/>
        <rFont val="Calibri"/>
        <family val="2"/>
        <scheme val="minor"/>
      </rPr>
      <t xml:space="preserve"> Brazil includes beer revenues of Ps. 4,382.5 million for the first six months of 2023 and Ps. 3,857.5 million for the same period of the previous year. 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</si>
  <si>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Includes 16.6 million unit cases corresponding to the acquisition of Cristal from Embotelladoras Bepensa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</si>
  <si>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Includes 49.2 million unit cases corresponding to the acquisition of Cristal from Embotelladoras Bepensa</t>
    </r>
  </si>
  <si>
    <r>
      <t xml:space="preserve">Net debt including effect of hedges / Adj.EBITDA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</si>
  <si>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Adj. EBITDA/ Interest expense, net </t>
    </r>
    <r>
      <rPr>
        <vertAlign val="superscript"/>
        <sz val="12"/>
        <color rgb="FF000000"/>
        <rFont val="Calibri"/>
        <family val="2"/>
        <scheme val="minor"/>
      </rPr>
      <t>(1)</t>
    </r>
  </si>
  <si>
    <t>Adj. EBITDA &amp; CAPEX</t>
  </si>
  <si>
    <t>Costa Rica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</si>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</sst>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"/>
    <numFmt numFmtId="170" formatCode="[$-409]mmm\-yy;@"/>
    <numFmt numFmtId="171" formatCode="#,##0.0_);\(#,##0.0\)"/>
    <numFmt numFmtId="172" formatCode="0.0%;\(0.0%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MS Sans Serif"/>
      <family val="2"/>
    </font>
    <font>
      <sz val="1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vertAlign val="superscript"/>
      <sz val="8"/>
      <color rgb="FF850026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8"/>
      <color rgb="FF850026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sz val="8"/>
      <color rgb="FF393943"/>
      <name val="Calibri"/>
      <family val="2"/>
    </font>
    <font>
      <sz val="7.7"/>
      <name val="Calibri"/>
      <family val="2"/>
    </font>
    <font>
      <sz val="7"/>
      <name val="Calibri"/>
      <family val="2"/>
    </font>
    <font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vertAlign val="superscript"/>
      <sz val="10.5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9"/>
      <color indexed="12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.5"/>
      <color rgb="FF393943"/>
      <name val="Calibri"/>
      <family val="2"/>
      <scheme val="minor"/>
    </font>
    <font>
      <b/>
      <vertAlign val="superscript"/>
      <sz val="10.5"/>
      <color rgb="FF39394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8"/>
      <color rgb="FF404040"/>
      <name val="Calibri"/>
      <family val="2"/>
      <scheme val="minor"/>
    </font>
    <font>
      <b/>
      <vertAlign val="superscript"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12"/>
      <color theme="0"/>
      <name val="Trade Gothic Next"/>
      <family val="2"/>
    </font>
    <font>
      <b/>
      <sz val="14"/>
      <color theme="0"/>
      <name val="Trebuchet MS"/>
      <family val="2"/>
    </font>
    <font>
      <b/>
      <sz val="9"/>
      <color theme="0"/>
      <name val="Trebuchet MS"/>
      <family val="2"/>
    </font>
    <font>
      <b/>
      <vertAlign val="superscript"/>
      <sz val="10"/>
      <color theme="0"/>
      <name val="Trebuchet MS"/>
      <family val="2"/>
    </font>
    <font>
      <b/>
      <vertAlign val="superscript"/>
      <sz val="9"/>
      <color theme="0"/>
      <name val="Trebuchet MS"/>
      <family val="2"/>
    </font>
    <font>
      <b/>
      <sz val="12"/>
      <color indexed="1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rgb="FF393943"/>
      </bottom>
    </border>
    <border>
      <left/>
      <right/>
      <top style="thin">
        <color rgb="FF393943"/>
      </top>
      <bottom style="thin">
        <color rgb="FF393943"/>
      </bottom>
    </border>
    <border>
      <left/>
      <right/>
      <top/>
      <bottom style="medium">
        <color rgb="FF850026"/>
      </bottom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medium">
        <color rgb="FFC00000"/>
      </bottom>
    </border>
    <border>
      <left/>
      <right/>
      <top/>
      <bottom style="dotted">
        <color rgb="FF393943"/>
      </bottom>
    </border>
    <border>
      <left/>
      <right/>
      <top style="thin">
        <color rgb="FF404040"/>
      </top>
      <bottom/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/>
      <bottom style="thin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 style="thin">
        <color rgb="FFC00000"/>
      </top>
      <bottom/>
    </border>
    <border>
      <left/>
      <right/>
      <top/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medium">
        <color rgb="FFC00000"/>
      </top>
      <bottom style="thin"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 style="medium">
        <color rgb="FFC00000"/>
      </top>
      <bottom style="medium"/>
    </border>
    <border>
      <left/>
      <right/>
      <top style="thin">
        <color rgb="FFC00000"/>
      </top>
      <bottom style="medium">
        <color rgb="FFC00000"/>
      </bottom>
    </border>
    <border>
      <left/>
      <right/>
      <top style="thin">
        <color rgb="FF404040"/>
      </top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rgb="FFC00000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0" fontId="3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9">
    <xf numFmtId="0" fontId="0" fillId="0" borderId="0" xfId="0"/>
    <xf numFmtId="0" fontId="9" fillId="2" borderId="0" xfId="0" applyFont="1" applyFill="1" applyAlignment="1">
      <alignment wrapText="1" shrinkToFit="1"/>
    </xf>
    <xf numFmtId="0" fontId="11" fillId="2" borderId="0" xfId="0" applyFont="1" applyFill="1" applyBorder="1" applyAlignment="1">
      <alignment horizontal="centerContinuous" vertical="center" wrapText="1" shrinkToFit="1"/>
    </xf>
    <xf numFmtId="0" fontId="9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horizontal="right" vertical="center" wrapText="1" shrinkToFit="1"/>
    </xf>
    <xf numFmtId="0" fontId="11" fillId="2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Alignment="1">
      <alignment horizontal="centerContinuous" vertical="center" wrapText="1"/>
    </xf>
    <xf numFmtId="0" fontId="11" fillId="2" borderId="0" xfId="22" applyFont="1" applyFill="1" applyBorder="1" applyAlignment="1" quotePrefix="1">
      <alignment horizontal="left" vertical="center" wrapText="1"/>
      <protection/>
    </xf>
    <xf numFmtId="0" fontId="11" fillId="2" borderId="0" xfId="22" applyFont="1" applyFill="1" applyBorder="1" applyAlignment="1" quotePrefix="1">
      <alignment horizontal="left" vertical="center" wrapText="1" shrinkToFit="1"/>
      <protection/>
    </xf>
    <xf numFmtId="0" fontId="11" fillId="2" borderId="0" xfId="22" applyFont="1" applyFill="1" applyBorder="1" applyAlignment="1">
      <alignment horizontal="left" vertical="center" wrapText="1" shrinkToFit="1"/>
      <protection/>
    </xf>
    <xf numFmtId="0" fontId="14" fillId="2" borderId="0" xfId="0" applyFont="1" applyFill="1" applyBorder="1" applyAlignment="1">
      <alignment vertical="center" wrapText="1" shrinkToFit="1"/>
    </xf>
    <xf numFmtId="166" fontId="9" fillId="2" borderId="0" xfId="20" applyNumberFormat="1" applyFont="1" applyFill="1" applyBorder="1" applyAlignment="1">
      <alignment horizontal="right" vertical="center" wrapText="1" shrinkToFit="1"/>
    </xf>
    <xf numFmtId="166" fontId="9" fillId="3" borderId="1" xfId="20" applyNumberFormat="1" applyFont="1" applyFill="1" applyBorder="1" applyAlignment="1">
      <alignment horizontal="right" vertical="center" wrapText="1" shrinkToFit="1"/>
    </xf>
    <xf numFmtId="166" fontId="9" fillId="3" borderId="0" xfId="20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vertical="center" wrapText="1" shrinkToFit="1"/>
    </xf>
    <xf numFmtId="0" fontId="14" fillId="2" borderId="0" xfId="0" applyFont="1" applyFill="1" applyBorder="1" applyAlignment="1">
      <alignment horizontal="left" vertical="center" wrapText="1" shrinkToFit="1"/>
    </xf>
    <xf numFmtId="166" fontId="11" fillId="3" borderId="0" xfId="20" applyNumberFormat="1" applyFont="1" applyFill="1" applyBorder="1" applyAlignment="1">
      <alignment horizontal="right" vertical="center" wrapText="1" shrinkToFit="1"/>
    </xf>
    <xf numFmtId="0" fontId="14" fillId="4" borderId="0" xfId="0" applyFont="1" applyFill="1" applyBorder="1" applyAlignment="1">
      <alignment vertical="center" wrapText="1" shrinkToFit="1"/>
    </xf>
    <xf numFmtId="167" fontId="18" fillId="2" borderId="0" xfId="21" applyNumberFormat="1" applyFont="1" applyFill="1" applyBorder="1" applyAlignment="1">
      <alignment horizontal="right" vertical="center" wrapText="1" shrinkToFit="1"/>
    </xf>
    <xf numFmtId="165" fontId="14" fillId="2" borderId="0" xfId="20" applyNumberFormat="1" applyFont="1" applyFill="1" applyBorder="1" applyAlignment="1">
      <alignment horizontal="right" vertical="center" wrapText="1" shrinkToFit="1"/>
    </xf>
    <xf numFmtId="166" fontId="8" fillId="2" borderId="0" xfId="20" applyNumberFormat="1" applyFont="1" applyFill="1" applyBorder="1" applyAlignment="1">
      <alignment horizontal="right" vertical="center" wrapText="1" shrinkToFit="1"/>
    </xf>
    <xf numFmtId="0" fontId="11" fillId="2" borderId="0" xfId="22" applyFont="1" applyFill="1" applyBorder="1" applyAlignment="1">
      <alignment horizontal="left" vertical="center" wrapText="1"/>
      <protection/>
    </xf>
    <xf numFmtId="166" fontId="9" fillId="2" borderId="2" xfId="20" applyNumberFormat="1" applyFont="1" applyFill="1" applyBorder="1" applyAlignment="1">
      <alignment horizontal="right" vertical="center" wrapText="1" shrinkToFit="1"/>
    </xf>
    <xf numFmtId="166" fontId="9" fillId="3" borderId="2" xfId="20" applyNumberFormat="1" applyFont="1" applyFill="1" applyBorder="1" applyAlignment="1">
      <alignment horizontal="right" vertical="center" wrapText="1" shrinkToFit="1"/>
    </xf>
    <xf numFmtId="166" fontId="9" fillId="2" borderId="3" xfId="20" applyNumberFormat="1" applyFont="1" applyFill="1" applyBorder="1" applyAlignment="1">
      <alignment horizontal="right" vertical="center" wrapText="1" shrinkToFit="1"/>
    </xf>
    <xf numFmtId="166" fontId="9" fillId="3" borderId="4" xfId="20" applyNumberFormat="1" applyFont="1" applyFill="1" applyBorder="1" applyAlignment="1">
      <alignment horizontal="right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166" fontId="8" fillId="2" borderId="0" xfId="20" applyNumberFormat="1" applyFont="1" applyFill="1" applyBorder="1" applyAlignment="1">
      <alignment horizontal="centerContinuous" vertical="center"/>
    </xf>
    <xf numFmtId="0" fontId="9" fillId="2" borderId="0" xfId="0" applyFont="1" applyFill="1"/>
    <xf numFmtId="0" fontId="9" fillId="2" borderId="0" xfId="0" applyFont="1" applyFill="1" applyBorder="1"/>
    <xf numFmtId="0" fontId="2" fillId="2" borderId="0" xfId="0" applyFont="1" applyFill="1" applyBorder="1" applyAlignment="1">
      <alignment vertical="center"/>
    </xf>
    <xf numFmtId="165" fontId="9" fillId="2" borderId="0" xfId="20" applyNumberFormat="1" applyFont="1" applyFill="1" applyBorder="1" applyAlignment="1">
      <alignment vertical="center"/>
    </xf>
    <xf numFmtId="167" fontId="9" fillId="2" borderId="0" xfId="2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65" fontId="8" fillId="2" borderId="0" xfId="0" applyNumberFormat="1" applyFont="1" applyFill="1" applyBorder="1" applyAlignment="1">
      <alignment horizontal="centerContinuous" vertical="center"/>
    </xf>
    <xf numFmtId="166" fontId="9" fillId="4" borderId="0" xfId="20" applyNumberFormat="1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Border="1" applyAlignment="1" quotePrefix="1">
      <alignment horizontal="left" vertical="center"/>
    </xf>
    <xf numFmtId="0" fontId="14" fillId="2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9" fillId="2" borderId="0" xfId="22" applyFont="1" applyFill="1" applyBorder="1" applyAlignment="1">
      <alignment vertical="center"/>
      <protection/>
    </xf>
    <xf numFmtId="0" fontId="9" fillId="2" borderId="0" xfId="22" applyFont="1" applyFill="1" applyAlignment="1">
      <alignment vertical="center"/>
      <protection/>
    </xf>
    <xf numFmtId="0" fontId="9" fillId="2" borderId="0" xfId="22" applyFont="1" applyFill="1" applyBorder="1" applyAlignment="1">
      <alignment vertical="center" wrapText="1"/>
      <protection/>
    </xf>
    <xf numFmtId="166" fontId="9" fillId="4" borderId="0" xfId="20" applyNumberFormat="1" applyFont="1" applyFill="1" applyBorder="1" applyAlignment="1">
      <alignment horizontal="right" vertical="center" wrapText="1" shrinkToFit="1"/>
    </xf>
    <xf numFmtId="0" fontId="9" fillId="4" borderId="0" xfId="0" applyFont="1" applyFill="1" applyAlignment="1">
      <alignment vertical="center" wrapText="1" shrinkToFit="1"/>
    </xf>
    <xf numFmtId="0" fontId="9" fillId="2" borderId="0" xfId="22" applyFont="1" applyFill="1" applyBorder="1" applyAlignment="1">
      <alignment vertical="center" wrapText="1" shrinkToFit="1"/>
      <protection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5" fontId="14" fillId="2" borderId="0" xfId="20" applyNumberFormat="1" applyFont="1" applyFill="1" applyBorder="1" applyAlignment="1">
      <alignment horizontal="right" vertical="center"/>
    </xf>
    <xf numFmtId="0" fontId="9" fillId="2" borderId="0" xfId="22" applyFont="1" applyFill="1" applyBorder="1" applyAlignment="1">
      <alignment horizontal="right" vertical="center" wrapText="1" shrinkToFit="1"/>
      <protection/>
    </xf>
    <xf numFmtId="0" fontId="9" fillId="0" borderId="4" xfId="0" applyFont="1" applyFill="1" applyBorder="1" applyAlignment="1">
      <alignment vertical="center"/>
    </xf>
    <xf numFmtId="165" fontId="9" fillId="4" borderId="0" xfId="20" applyNumberFormat="1" applyFont="1" applyFill="1" applyBorder="1"/>
    <xf numFmtId="0" fontId="9" fillId="2" borderId="0" xfId="22" applyFont="1" applyFill="1" applyBorder="1" applyAlignment="1">
      <alignment horizontal="left" wrapText="1"/>
      <protection/>
    </xf>
    <xf numFmtId="166" fontId="14" fillId="4" borderId="0" xfId="2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9" fillId="4" borderId="0" xfId="22" applyFont="1" applyFill="1" applyAlignment="1">
      <alignment vertical="center"/>
      <protection/>
    </xf>
    <xf numFmtId="0" fontId="27" fillId="4" borderId="0" xfId="0" applyFont="1" applyFill="1" applyBorder="1" applyAlignment="1">
      <alignment vertical="center"/>
    </xf>
    <xf numFmtId="0" fontId="8" fillId="4" borderId="0" xfId="25" applyFont="1" applyFill="1" applyBorder="1" applyAlignment="1">
      <alignment vertical="center"/>
      <protection/>
    </xf>
    <xf numFmtId="165" fontId="9" fillId="4" borderId="0" xfId="2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21" fillId="2" borderId="0" xfId="22" applyFont="1" applyFill="1" applyBorder="1" applyAlignment="1">
      <alignment horizontal="left" vertical="center"/>
      <protection/>
    </xf>
    <xf numFmtId="0" fontId="25" fillId="2" borderId="0" xfId="0" applyFont="1" applyFill="1" applyAlignment="1">
      <alignment vertical="center"/>
    </xf>
    <xf numFmtId="165" fontId="25" fillId="2" borderId="0" xfId="0" applyNumberFormat="1" applyFont="1" applyFill="1" applyAlignment="1">
      <alignment vertical="center"/>
    </xf>
    <xf numFmtId="0" fontId="21" fillId="2" borderId="0" xfId="22" applyFont="1" applyFill="1" applyBorder="1" applyAlignment="1">
      <alignment horizontal="right" vertical="center"/>
      <protection/>
    </xf>
    <xf numFmtId="0" fontId="19" fillId="6" borderId="0" xfId="0" applyFont="1" applyFill="1" applyBorder="1" applyAlignment="1">
      <alignment vertical="center" wrapText="1" shrinkToFit="1"/>
    </xf>
    <xf numFmtId="0" fontId="27" fillId="4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 shrinkToFit="1"/>
    </xf>
    <xf numFmtId="0" fontId="21" fillId="2" borderId="0" xfId="0" applyFont="1" applyFill="1" applyBorder="1" applyAlignment="1">
      <alignment horizontal="right" vertical="center" wrapText="1"/>
    </xf>
    <xf numFmtId="165" fontId="8" fillId="2" borderId="0" xfId="20" applyNumberFormat="1" applyFont="1" applyFill="1" applyBorder="1" applyAlignment="1">
      <alignment horizontal="right" vertical="center"/>
    </xf>
    <xf numFmtId="166" fontId="8" fillId="2" borderId="0" xfId="20" applyNumberFormat="1" applyFont="1" applyFill="1" applyBorder="1" applyAlignment="1">
      <alignment horizontal="right" vertical="center"/>
    </xf>
    <xf numFmtId="167" fontId="14" fillId="2" borderId="0" xfId="2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1" fillId="2" borderId="0" xfId="22" applyFont="1" applyFill="1" applyBorder="1" applyAlignment="1">
      <alignment horizontal="right" vertical="center"/>
      <protection/>
    </xf>
    <xf numFmtId="0" fontId="9" fillId="2" borderId="0" xfId="22" applyFont="1" applyFill="1" applyBorder="1" applyAlignment="1">
      <alignment horizontal="right" vertical="center"/>
      <protection/>
    </xf>
    <xf numFmtId="0" fontId="17" fillId="4" borderId="4" xfId="0" applyFont="1" applyFill="1" applyBorder="1" applyAlignment="1">
      <alignment horizontal="right" vertical="center" wrapText="1" shrinkToFit="1"/>
    </xf>
    <xf numFmtId="166" fontId="9" fillId="4" borderId="4" xfId="20" applyNumberFormat="1" applyFont="1" applyFill="1" applyBorder="1" applyAlignment="1">
      <alignment horizontal="right" vertical="center" wrapText="1" shrinkToFit="1"/>
    </xf>
    <xf numFmtId="165" fontId="8" fillId="2" borderId="0" xfId="20" applyNumberFormat="1" applyFont="1" applyFill="1" applyBorder="1" applyAlignment="1">
      <alignment horizontal="right" vertical="center" wrapText="1" shrinkToFit="1"/>
    </xf>
    <xf numFmtId="167" fontId="14" fillId="2" borderId="0" xfId="21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Border="1" applyAlignment="1">
      <alignment horizontal="right" vertical="center" wrapText="1" shrinkToFit="1"/>
    </xf>
    <xf numFmtId="0" fontId="17" fillId="4" borderId="0" xfId="0" applyFont="1" applyFill="1" applyAlignment="1">
      <alignment horizontal="right" vertical="center" wrapText="1" shrinkToFit="1"/>
    </xf>
    <xf numFmtId="169" fontId="17" fillId="4" borderId="0" xfId="0" applyNumberFormat="1" applyFont="1" applyFill="1" applyAlignment="1">
      <alignment horizontal="right" vertical="center" wrapText="1" shrinkToFit="1"/>
    </xf>
    <xf numFmtId="37" fontId="11" fillId="3" borderId="0" xfId="0" applyNumberFormat="1" applyFont="1" applyFill="1" applyAlignment="1">
      <alignment horizontal="right" vertical="center" wrapText="1" shrinkToFit="1"/>
    </xf>
    <xf numFmtId="0" fontId="17" fillId="3" borderId="0" xfId="0" applyFont="1" applyFill="1" applyAlignment="1">
      <alignment horizontal="right" vertical="center" wrapText="1" shrinkToFit="1"/>
    </xf>
    <xf numFmtId="171" fontId="9" fillId="3" borderId="0" xfId="24" applyNumberFormat="1" applyFont="1" applyFill="1" applyBorder="1" applyAlignment="1">
      <alignment horizontal="right" vertical="center" wrapText="1" shrinkToFit="1"/>
    </xf>
    <xf numFmtId="0" fontId="9" fillId="4" borderId="0" xfId="0" applyFont="1" applyFill="1" applyAlignment="1">
      <alignment horizontal="right" vertical="center" wrapText="1" shrinkToFit="1"/>
    </xf>
    <xf numFmtId="171" fontId="9" fillId="4" borderId="0" xfId="24" applyNumberFormat="1" applyFont="1" applyFill="1" applyBorder="1" applyAlignment="1">
      <alignment horizontal="right" vertical="center" wrapText="1" shrinkToFit="1"/>
    </xf>
    <xf numFmtId="0" fontId="9" fillId="4" borderId="0" xfId="22" applyFont="1" applyFill="1" applyBorder="1" applyAlignment="1">
      <alignment horizontal="right" vertical="center" wrapText="1" shrinkToFit="1"/>
      <protection/>
    </xf>
    <xf numFmtId="0" fontId="9" fillId="0" borderId="0" xfId="22" applyFont="1" applyFill="1" applyBorder="1" applyAlignment="1">
      <alignment horizontal="right" vertical="center" wrapText="1" shrinkToFit="1"/>
      <protection/>
    </xf>
    <xf numFmtId="0" fontId="9" fillId="4" borderId="0" xfId="22" applyFont="1" applyFill="1" applyAlignment="1">
      <alignment horizontal="right" vertical="center" wrapText="1" shrinkToFit="1"/>
      <protection/>
    </xf>
    <xf numFmtId="0" fontId="9" fillId="4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Alignment="1">
      <alignment horizontal="centerContinuous" vertical="center" wrapText="1" shrinkToFit="1"/>
    </xf>
    <xf numFmtId="0" fontId="21" fillId="2" borderId="0" xfId="22" applyFont="1" applyFill="1" applyBorder="1" applyAlignment="1">
      <alignment horizontal="left" vertical="center" wrapText="1" shrinkToFit="1"/>
      <protection/>
    </xf>
    <xf numFmtId="0" fontId="14" fillId="3" borderId="2" xfId="0" applyFont="1" applyFill="1" applyBorder="1" applyAlignment="1">
      <alignment vertical="center" wrapText="1" shrinkToFit="1"/>
    </xf>
    <xf numFmtId="0" fontId="14" fillId="2" borderId="3" xfId="0" applyFont="1" applyFill="1" applyBorder="1" applyAlignment="1">
      <alignment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0" fontId="14" fillId="4" borderId="3" xfId="0" applyFont="1" applyFill="1" applyBorder="1" applyAlignment="1">
      <alignment horizontal="left" vertical="center" wrapText="1" shrinkToFit="1"/>
    </xf>
    <xf numFmtId="0" fontId="9" fillId="3" borderId="0" xfId="0" applyFont="1" applyFill="1" applyBorder="1" applyAlignment="1">
      <alignment vertical="center" wrapText="1" shrinkToFit="1"/>
    </xf>
    <xf numFmtId="0" fontId="14" fillId="2" borderId="2" xfId="0" applyFont="1" applyFill="1" applyBorder="1" applyAlignment="1">
      <alignment vertical="center" wrapText="1" shrinkToFit="1"/>
    </xf>
    <xf numFmtId="0" fontId="14" fillId="3" borderId="0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wrapText="1" shrinkToFit="1"/>
    </xf>
    <xf numFmtId="0" fontId="11" fillId="2" borderId="0" xfId="23" applyFont="1" applyFill="1" applyAlignment="1">
      <alignment vertical="center" wrapText="1" shrinkToFit="1"/>
      <protection/>
    </xf>
    <xf numFmtId="0" fontId="9" fillId="4" borderId="0" xfId="0" applyFont="1" applyFill="1" applyBorder="1" applyAlignment="1">
      <alignment vertical="center" wrapText="1" shrinkToFit="1"/>
    </xf>
    <xf numFmtId="0" fontId="14" fillId="4" borderId="0" xfId="0" applyFont="1" applyFill="1" applyBorder="1" applyAlignment="1" quotePrefix="1">
      <alignment horizontal="left" vertical="center" wrapText="1" shrinkToFit="1"/>
    </xf>
    <xf numFmtId="0" fontId="8" fillId="4" borderId="0" xfId="25" applyFont="1" applyFill="1" applyBorder="1" applyAlignment="1">
      <alignment vertical="center" wrapText="1" shrinkToFit="1"/>
      <protection/>
    </xf>
    <xf numFmtId="0" fontId="15" fillId="2" borderId="0" xfId="0" applyFont="1" applyFill="1" applyBorder="1" applyAlignment="1">
      <alignment horizontal="left" vertical="center" wrapText="1" shrinkToFit="1"/>
    </xf>
    <xf numFmtId="0" fontId="11" fillId="3" borderId="0" xfId="0" applyFont="1" applyFill="1" applyAlignment="1">
      <alignment horizontal="right" vertical="center" wrapText="1" shrinkToFit="1"/>
    </xf>
    <xf numFmtId="171" fontId="11" fillId="3" borderId="0" xfId="24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Border="1" applyAlignment="1">
      <alignment horizontal="left" vertical="center" wrapText="1" indent="1" shrinkToFit="1"/>
    </xf>
    <xf numFmtId="0" fontId="9" fillId="4" borderId="0" xfId="0" applyFont="1" applyFill="1" applyBorder="1" applyAlignment="1">
      <alignment horizontal="left" vertical="center" wrapText="1" indent="1" shrinkToFit="1"/>
    </xf>
    <xf numFmtId="0" fontId="9" fillId="3" borderId="4" xfId="0" applyFont="1" applyFill="1" applyBorder="1" applyAlignment="1">
      <alignment horizontal="left" vertical="center" wrapText="1" indent="1" shrinkToFit="1"/>
    </xf>
    <xf numFmtId="0" fontId="8" fillId="3" borderId="0" xfId="0" applyFont="1" applyFill="1" applyBorder="1" applyAlignment="1">
      <alignment vertical="center" wrapText="1" shrinkToFit="1"/>
    </xf>
    <xf numFmtId="166" fontId="17" fillId="4" borderId="4" xfId="20" applyNumberFormat="1" applyFont="1" applyFill="1" applyBorder="1" applyAlignment="1">
      <alignment horizontal="right" vertical="center" wrapText="1" shrinkToFit="1"/>
    </xf>
    <xf numFmtId="165" fontId="17" fillId="4" borderId="0" xfId="20" applyNumberFormat="1" applyFont="1" applyFill="1" applyBorder="1" applyAlignment="1">
      <alignment horizontal="right" vertical="center" wrapText="1" shrinkToFit="1"/>
    </xf>
    <xf numFmtId="165" fontId="9" fillId="2" borderId="0" xfId="20" applyNumberFormat="1" applyFont="1" applyFill="1" applyBorder="1" applyAlignment="1">
      <alignment horizontal="right" vertical="center"/>
    </xf>
    <xf numFmtId="0" fontId="11" fillId="2" borderId="0" xfId="22" applyFont="1" applyFill="1" applyBorder="1" applyAlignment="1">
      <alignment horizontal="centerContinuous" vertical="center"/>
      <protection/>
    </xf>
    <xf numFmtId="0" fontId="13" fillId="2" borderId="0" xfId="23" applyFont="1" applyFill="1" applyBorder="1" applyAlignment="1">
      <alignment vertical="center"/>
      <protection/>
    </xf>
    <xf numFmtId="0" fontId="27" fillId="2" borderId="0" xfId="23" applyFont="1" applyFill="1" applyBorder="1" applyAlignment="1">
      <alignment horizontal="centerContinuous" vertical="center" shrinkToFit="1"/>
      <protection/>
    </xf>
    <xf numFmtId="0" fontId="27" fillId="2" borderId="0" xfId="23" applyFont="1" applyFill="1" applyBorder="1" applyAlignment="1">
      <alignment vertical="center" shrinkToFit="1"/>
      <protection/>
    </xf>
    <xf numFmtId="0" fontId="11" fillId="2" borderId="0" xfId="22" applyFont="1" applyFill="1" applyBorder="1" applyAlignment="1">
      <alignment horizontal="centerContinuous" vertical="center" wrapText="1"/>
      <protection/>
    </xf>
    <xf numFmtId="0" fontId="13" fillId="2" borderId="0" xfId="23" applyFont="1" applyFill="1" applyBorder="1" applyAlignment="1">
      <alignment vertical="center" wrapText="1"/>
      <protection/>
    </xf>
    <xf numFmtId="165" fontId="11" fillId="2" borderId="0" xfId="20" applyNumberFormat="1" applyFont="1" applyFill="1" applyBorder="1" applyAlignment="1">
      <alignment horizontal="right" vertical="center" wrapText="1" shrinkToFit="1"/>
    </xf>
    <xf numFmtId="165" fontId="11" fillId="3" borderId="0" xfId="20" applyNumberFormat="1" applyFont="1" applyFill="1" applyBorder="1" applyAlignment="1">
      <alignment horizontal="right" vertical="center" wrapText="1" shrinkToFit="1"/>
    </xf>
    <xf numFmtId="165" fontId="11" fillId="3" borderId="2" xfId="20" applyNumberFormat="1" applyFont="1" applyFill="1" applyBorder="1" applyAlignment="1">
      <alignment horizontal="right" vertical="center" wrapText="1" shrinkToFit="1"/>
    </xf>
    <xf numFmtId="165" fontId="11" fillId="2" borderId="3" xfId="20" applyNumberFormat="1" applyFont="1" applyFill="1" applyBorder="1" applyAlignment="1">
      <alignment horizontal="right" vertical="center" wrapText="1" shrinkToFit="1"/>
    </xf>
    <xf numFmtId="165" fontId="11" fillId="4" borderId="4" xfId="20" applyNumberFormat="1" applyFont="1" applyFill="1" applyBorder="1" applyAlignment="1">
      <alignment horizontal="right" vertical="center" wrapText="1" shrinkToFit="1"/>
    </xf>
    <xf numFmtId="165" fontId="11" fillId="4" borderId="3" xfId="20" applyNumberFormat="1" applyFont="1" applyFill="1" applyBorder="1" applyAlignment="1">
      <alignment horizontal="right" vertical="center" wrapText="1" shrinkToFit="1"/>
    </xf>
    <xf numFmtId="165" fontId="11" fillId="4" borderId="0" xfId="20" applyNumberFormat="1" applyFont="1" applyFill="1" applyBorder="1" applyAlignment="1">
      <alignment horizontal="right" vertical="center" wrapText="1" shrinkToFit="1"/>
    </xf>
    <xf numFmtId="166" fontId="11" fillId="4" borderId="0" xfId="20" applyNumberFormat="1" applyFont="1" applyFill="1" applyBorder="1" applyAlignment="1">
      <alignment horizontal="right" vertical="center" wrapText="1" shrinkToFit="1"/>
    </xf>
    <xf numFmtId="166" fontId="11" fillId="3" borderId="4" xfId="20" applyNumberFormat="1" applyFont="1" applyFill="1" applyBorder="1" applyAlignment="1">
      <alignment horizontal="right" vertical="center" wrapText="1" shrinkToFit="1"/>
    </xf>
    <xf numFmtId="165" fontId="11" fillId="0" borderId="2" xfId="20" applyNumberFormat="1" applyFont="1" applyFill="1" applyBorder="1" applyAlignment="1">
      <alignment horizontal="right" vertical="center" wrapText="1" shrinkToFit="1"/>
    </xf>
    <xf numFmtId="0" fontId="11" fillId="4" borderId="0" xfId="0" applyFont="1" applyFill="1" applyBorder="1" applyAlignment="1">
      <alignment horizontal="right" vertical="center" wrapText="1" shrinkToFit="1"/>
    </xf>
    <xf numFmtId="37" fontId="11" fillId="4" borderId="0" xfId="0" applyNumberFormat="1" applyFont="1" applyFill="1" applyAlignment="1">
      <alignment horizontal="right" vertical="center" wrapText="1" shrinkToFit="1"/>
    </xf>
    <xf numFmtId="0" fontId="14" fillId="2" borderId="2" xfId="0" applyFont="1" applyFill="1" applyBorder="1" applyAlignment="1">
      <alignment wrapText="1"/>
    </xf>
    <xf numFmtId="37" fontId="19" fillId="4" borderId="0" xfId="0" applyNumberFormat="1" applyFont="1" applyFill="1" applyAlignment="1">
      <alignment horizontal="right" vertical="center" wrapText="1" shrinkToFit="1"/>
    </xf>
    <xf numFmtId="0" fontId="19" fillId="4" borderId="0" xfId="0" applyFont="1" applyFill="1" applyAlignment="1">
      <alignment horizontal="right" vertical="center" wrapText="1" shrinkToFit="1"/>
    </xf>
    <xf numFmtId="0" fontId="17" fillId="4" borderId="0" xfId="0" applyFont="1" applyFill="1" applyBorder="1" applyAlignment="1">
      <alignment horizontal="right" vertical="center" wrapText="1" shrinkToFit="1"/>
    </xf>
    <xf numFmtId="171" fontId="19" fillId="4" borderId="0" xfId="24" applyNumberFormat="1" applyFont="1" applyFill="1" applyBorder="1" applyAlignment="1">
      <alignment horizontal="right" vertical="center" wrapText="1" shrinkToFit="1"/>
    </xf>
    <xf numFmtId="0" fontId="20" fillId="7" borderId="0" xfId="0" applyFont="1" applyFill="1" applyBorder="1" applyAlignment="1">
      <alignment horizontal="center" vertical="center" wrapText="1" shrinkToFit="1"/>
    </xf>
    <xf numFmtId="0" fontId="19" fillId="7" borderId="0" xfId="0" applyFont="1" applyFill="1" applyBorder="1" applyAlignment="1">
      <alignment horizontal="center" vertical="center" wrapText="1" shrinkToFit="1"/>
    </xf>
    <xf numFmtId="0" fontId="19" fillId="6" borderId="0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 wrapText="1"/>
    </xf>
    <xf numFmtId="166" fontId="9" fillId="2" borderId="5" xfId="20" applyNumberFormat="1" applyFont="1" applyFill="1" applyBorder="1" applyAlignment="1">
      <alignment horizontal="right" vertical="center" wrapText="1" shrinkToFit="1"/>
    </xf>
    <xf numFmtId="166" fontId="9" fillId="2" borderId="1" xfId="20" applyNumberFormat="1" applyFont="1" applyFill="1" applyBorder="1" applyAlignment="1">
      <alignment horizontal="right" vertical="center" wrapText="1" shrinkToFit="1"/>
    </xf>
    <xf numFmtId="165" fontId="9" fillId="2" borderId="0" xfId="0" applyNumberFormat="1" applyFont="1" applyFill="1" applyAlignment="1">
      <alignment vertical="center"/>
    </xf>
    <xf numFmtId="165" fontId="32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Alignment="1">
      <alignment vertical="center"/>
    </xf>
    <xf numFmtId="167" fontId="32" fillId="2" borderId="0" xfId="21" applyNumberFormat="1" applyFont="1" applyFill="1" applyAlignment="1">
      <alignment vertical="center"/>
    </xf>
    <xf numFmtId="0" fontId="32" fillId="0" borderId="0" xfId="0" applyFont="1"/>
    <xf numFmtId="167" fontId="35" fillId="0" borderId="0" xfId="21" applyNumberFormat="1" applyFont="1" applyBorder="1" applyAlignment="1">
      <alignment horizontal="center"/>
    </xf>
    <xf numFmtId="167" fontId="38" fillId="0" borderId="0" xfId="21" applyNumberFormat="1" applyFont="1" applyFill="1" applyBorder="1" applyAlignment="1">
      <alignment horizontal="center" vertical="center" wrapText="1"/>
    </xf>
    <xf numFmtId="167" fontId="35" fillId="0" borderId="0" xfId="21" applyNumberFormat="1" applyFont="1" applyFill="1" applyBorder="1" applyAlignment="1">
      <alignment horizontal="center"/>
    </xf>
    <xf numFmtId="0" fontId="32" fillId="0" borderId="0" xfId="0" applyFont="1" applyBorder="1"/>
    <xf numFmtId="0" fontId="35" fillId="0" borderId="0" xfId="0" applyFont="1" applyFill="1" applyBorder="1"/>
    <xf numFmtId="0" fontId="39" fillId="2" borderId="0" xfId="23" applyFont="1" applyFill="1" applyBorder="1" applyAlignment="1">
      <alignment vertical="center" shrinkToFit="1"/>
      <protection/>
    </xf>
    <xf numFmtId="0" fontId="40" fillId="2" borderId="0" xfId="23" applyFont="1" applyFill="1">
      <alignment/>
      <protection/>
    </xf>
    <xf numFmtId="0" fontId="43" fillId="2" borderId="0" xfId="23" applyFont="1" applyFill="1" applyBorder="1" applyAlignment="1">
      <alignment horizontal="center" vertical="center" wrapText="1" shrinkToFit="1"/>
      <protection/>
    </xf>
    <xf numFmtId="0" fontId="47" fillId="2" borderId="0" xfId="23" applyFont="1" applyFill="1" applyAlignment="1">
      <alignment vertical="center"/>
      <protection/>
    </xf>
    <xf numFmtId="0" fontId="47" fillId="2" borderId="0" xfId="23" applyFont="1" applyFill="1" applyBorder="1" applyAlignment="1">
      <alignment vertical="center"/>
      <protection/>
    </xf>
    <xf numFmtId="0" fontId="52" fillId="2" borderId="0" xfId="23" applyFont="1" applyFill="1" applyBorder="1" applyAlignment="1">
      <alignment horizontal="centerContinuous" vertical="center"/>
      <protection/>
    </xf>
    <xf numFmtId="0" fontId="51" fillId="2" borderId="0" xfId="23" applyFont="1" applyFill="1" applyBorder="1" applyAlignment="1">
      <alignment vertical="center"/>
      <protection/>
    </xf>
    <xf numFmtId="0" fontId="49" fillId="2" borderId="0" xfId="23" applyFont="1" applyFill="1" applyAlignment="1">
      <alignment vertical="center"/>
      <protection/>
    </xf>
    <xf numFmtId="0" fontId="52" fillId="2" borderId="0" xfId="23" applyFont="1" applyFill="1" applyBorder="1" applyAlignment="1">
      <alignment horizontal="left" vertical="center"/>
      <protection/>
    </xf>
    <xf numFmtId="0" fontId="51" fillId="2" borderId="0" xfId="23" applyFont="1" applyFill="1" applyBorder="1" applyAlignment="1">
      <alignment horizontal="centerContinuous" vertical="center"/>
      <protection/>
    </xf>
    <xf numFmtId="0" fontId="52" fillId="2" borderId="0" xfId="23" applyFont="1" applyFill="1" applyBorder="1" applyAlignment="1">
      <alignment horizontal="center" vertical="center"/>
      <protection/>
    </xf>
    <xf numFmtId="0" fontId="49" fillId="2" borderId="0" xfId="23" applyFont="1" applyFill="1" applyAlignment="1">
      <alignment horizontal="centerContinuous" vertical="center"/>
      <protection/>
    </xf>
    <xf numFmtId="0" fontId="51" fillId="2" borderId="0" xfId="22" applyFont="1" applyFill="1" applyBorder="1" applyAlignment="1">
      <alignment horizontal="centerContinuous" vertical="center" wrapText="1"/>
      <protection/>
    </xf>
    <xf numFmtId="0" fontId="51" fillId="2" borderId="0" xfId="22" applyFont="1" applyFill="1" applyBorder="1" applyAlignment="1">
      <alignment horizontal="centerContinuous" vertical="center"/>
      <protection/>
    </xf>
    <xf numFmtId="0" fontId="54" fillId="2" borderId="0" xfId="23" applyFont="1" applyFill="1" applyBorder="1" applyAlignment="1">
      <alignment horizontal="centerContinuous" vertical="center" shrinkToFit="1"/>
      <protection/>
    </xf>
    <xf numFmtId="0" fontId="54" fillId="2" borderId="0" xfId="23" applyFont="1" applyFill="1" applyBorder="1" applyAlignment="1">
      <alignment horizontal="centerContinuous" vertical="center"/>
      <protection/>
    </xf>
    <xf numFmtId="0" fontId="54" fillId="2" borderId="0" xfId="23" applyFont="1" applyFill="1" applyBorder="1" applyAlignment="1">
      <alignment vertical="center" shrinkToFit="1"/>
      <protection/>
    </xf>
    <xf numFmtId="0" fontId="46" fillId="0" borderId="0" xfId="23" applyFont="1" applyFill="1" applyBorder="1" applyAlignment="1">
      <alignment horizontal="centerContinuous" vertical="center" shrinkToFit="1"/>
      <protection/>
    </xf>
    <xf numFmtId="0" fontId="54" fillId="2" borderId="0" xfId="23" applyFont="1" applyFill="1" applyBorder="1" applyAlignment="1">
      <alignment vertical="center"/>
      <protection/>
    </xf>
    <xf numFmtId="0" fontId="54" fillId="2" borderId="0" xfId="23" applyFont="1" applyFill="1" applyBorder="1" applyAlignment="1">
      <alignment vertical="center" wrapText="1"/>
      <protection/>
    </xf>
    <xf numFmtId="0" fontId="55" fillId="2" borderId="0" xfId="23" applyFont="1" applyFill="1" applyBorder="1" applyAlignment="1">
      <alignment horizontal="center" vertical="center" wrapText="1" shrinkToFit="1"/>
      <protection/>
    </xf>
    <xf numFmtId="170" fontId="48" fillId="0" borderId="0" xfId="23" applyNumberFormat="1" applyFont="1" applyFill="1" applyBorder="1" applyAlignment="1">
      <alignment horizontal="centerContinuous" vertical="center" wrapText="1" shrinkToFit="1"/>
      <protection/>
    </xf>
    <xf numFmtId="0" fontId="48" fillId="0" borderId="0" xfId="23" applyFont="1" applyFill="1" applyBorder="1" applyAlignment="1">
      <alignment horizontal="centerContinuous" vertical="center" wrapText="1" shrinkToFit="1"/>
      <protection/>
    </xf>
    <xf numFmtId="164" fontId="49" fillId="4" borderId="0" xfId="20" applyNumberFormat="1" applyFont="1" applyFill="1" applyBorder="1" applyAlignment="1">
      <alignment horizontal="left" vertical="center" wrapText="1" shrinkToFit="1"/>
    </xf>
    <xf numFmtId="10" fontId="49" fillId="4" borderId="0" xfId="21" applyNumberFormat="1" applyFont="1" applyFill="1" applyBorder="1" applyAlignment="1">
      <alignment horizontal="center" vertical="center" wrapText="1" shrinkToFit="1"/>
    </xf>
    <xf numFmtId="10" fontId="49" fillId="0" borderId="0" xfId="21" applyNumberFormat="1" applyFont="1" applyFill="1" applyBorder="1" applyAlignment="1">
      <alignment horizontal="center" vertical="center" wrapText="1" shrinkToFit="1"/>
    </xf>
    <xf numFmtId="10" fontId="49" fillId="0" borderId="0" xfId="21" applyNumberFormat="1" applyFont="1" applyFill="1" applyBorder="1" applyAlignment="1">
      <alignment horizontal="right" vertical="center" wrapText="1" shrinkToFit="1"/>
    </xf>
    <xf numFmtId="164" fontId="49" fillId="0" borderId="0" xfId="20" applyNumberFormat="1" applyFont="1" applyFill="1" applyBorder="1" applyAlignment="1">
      <alignment horizontal="right" vertical="center" wrapText="1" shrinkToFit="1"/>
    </xf>
    <xf numFmtId="168" fontId="49" fillId="0" borderId="0" xfId="20" applyNumberFormat="1" applyFont="1" applyFill="1" applyBorder="1" applyAlignment="1">
      <alignment horizontal="right" vertical="center" wrapText="1" shrinkToFit="1"/>
    </xf>
    <xf numFmtId="10" fontId="54" fillId="2" borderId="0" xfId="23" applyNumberFormat="1" applyFont="1" applyFill="1" applyBorder="1" applyAlignment="1">
      <alignment vertical="center"/>
      <protection/>
    </xf>
    <xf numFmtId="164" fontId="54" fillId="2" borderId="0" xfId="23" applyNumberFormat="1" applyFont="1" applyFill="1" applyBorder="1" applyAlignment="1">
      <alignment vertical="center"/>
      <protection/>
    </xf>
    <xf numFmtId="168" fontId="54" fillId="2" borderId="0" xfId="23" applyNumberFormat="1" applyFont="1" applyFill="1" applyBorder="1" applyAlignment="1">
      <alignment vertical="center"/>
      <protection/>
    </xf>
    <xf numFmtId="0" fontId="56" fillId="0" borderId="0" xfId="0" applyFont="1"/>
    <xf numFmtId="0" fontId="53" fillId="0" borderId="0" xfId="0" applyFont="1"/>
    <xf numFmtId="164" fontId="49" fillId="4" borderId="0" xfId="20" applyFont="1" applyFill="1" applyBorder="1" applyAlignment="1">
      <alignment horizontal="center" vertical="center" wrapText="1" shrinkToFit="1"/>
    </xf>
    <xf numFmtId="0" fontId="49" fillId="2" borderId="0" xfId="23" applyFont="1" applyFill="1" applyBorder="1" applyAlignment="1">
      <alignment vertical="center"/>
      <protection/>
    </xf>
    <xf numFmtId="0" fontId="59" fillId="2" borderId="0" xfId="23" applyFont="1" applyFill="1" applyBorder="1" applyAlignment="1">
      <alignment vertical="center"/>
      <protection/>
    </xf>
    <xf numFmtId="0" fontId="59" fillId="2" borderId="0" xfId="23" applyFont="1" applyFill="1" applyBorder="1" applyAlignment="1">
      <alignment vertical="center" wrapText="1"/>
      <protection/>
    </xf>
    <xf numFmtId="166" fontId="49" fillId="2" borderId="0" xfId="20" applyNumberFormat="1" applyFont="1" applyFill="1" applyBorder="1" applyAlignment="1">
      <alignment horizontal="right" vertical="center"/>
    </xf>
    <xf numFmtId="169" fontId="54" fillId="2" borderId="0" xfId="23" applyNumberFormat="1" applyFont="1" applyFill="1" applyBorder="1" applyAlignment="1">
      <alignment vertical="center" shrinkToFit="1"/>
      <protection/>
    </xf>
    <xf numFmtId="0" fontId="50" fillId="2" borderId="0" xfId="23" applyFont="1" applyFill="1" applyBorder="1" applyAlignment="1">
      <alignment vertical="center"/>
      <protection/>
    </xf>
    <xf numFmtId="0" fontId="61" fillId="2" borderId="0" xfId="23" applyFont="1" applyFill="1" applyBorder="1" applyAlignment="1">
      <alignment horizontal="left" vertical="center"/>
      <protection/>
    </xf>
    <xf numFmtId="0" fontId="62" fillId="2" borderId="0" xfId="23" applyFont="1" applyFill="1" applyAlignment="1">
      <alignment vertical="center"/>
      <protection/>
    </xf>
    <xf numFmtId="0" fontId="62" fillId="2" borderId="0" xfId="23" applyFont="1" applyFill="1" applyAlignment="1">
      <alignment horizontal="centerContinuous" vertical="center"/>
      <protection/>
    </xf>
    <xf numFmtId="0" fontId="63" fillId="2" borderId="0" xfId="22" applyFont="1" applyFill="1" applyBorder="1" applyAlignment="1">
      <alignment horizontal="centerContinuous" vertical="center" wrapText="1"/>
      <protection/>
    </xf>
    <xf numFmtId="0" fontId="63" fillId="2" borderId="0" xfId="22" applyFont="1" applyFill="1" applyBorder="1" applyAlignment="1">
      <alignment horizontal="centerContinuous" vertical="center"/>
      <protection/>
    </xf>
    <xf numFmtId="0" fontId="64" fillId="2" borderId="0" xfId="23" applyFont="1" applyFill="1" applyBorder="1" applyAlignment="1">
      <alignment horizontal="centerContinuous" vertical="center" shrinkToFit="1"/>
      <protection/>
    </xf>
    <xf numFmtId="0" fontId="64" fillId="2" borderId="0" xfId="23" applyFont="1" applyFill="1" applyBorder="1" applyAlignment="1">
      <alignment horizontal="centerContinuous" vertical="center"/>
      <protection/>
    </xf>
    <xf numFmtId="0" fontId="63" fillId="2" borderId="0" xfId="23" applyFont="1" applyFill="1" applyBorder="1" applyAlignment="1">
      <alignment horizontal="centerContinuous" vertical="center"/>
      <protection/>
    </xf>
    <xf numFmtId="0" fontId="64" fillId="2" borderId="0" xfId="23" applyFont="1" applyFill="1" applyBorder="1" applyAlignment="1">
      <alignment vertical="center" wrapText="1"/>
      <protection/>
    </xf>
    <xf numFmtId="0" fontId="64" fillId="2" borderId="0" xfId="23" applyFont="1" applyFill="1" applyBorder="1" applyAlignment="1">
      <alignment vertical="center" shrinkToFit="1"/>
      <protection/>
    </xf>
    <xf numFmtId="0" fontId="66" fillId="0" borderId="0" xfId="23" applyFont="1" applyFill="1" applyBorder="1" applyAlignment="1">
      <alignment horizontal="centerContinuous" vertical="center" wrapText="1" shrinkToFit="1"/>
      <protection/>
    </xf>
    <xf numFmtId="0" fontId="64" fillId="2" borderId="0" xfId="23" applyFont="1" applyFill="1" applyBorder="1" applyAlignment="1">
      <alignment vertical="center"/>
      <protection/>
    </xf>
    <xf numFmtId="0" fontId="63" fillId="2" borderId="0" xfId="23" applyFont="1" applyFill="1" applyBorder="1" applyAlignment="1">
      <alignment horizontal="center" vertical="center"/>
      <protection/>
    </xf>
    <xf numFmtId="164" fontId="62" fillId="4" borderId="0" xfId="20" applyNumberFormat="1" applyFont="1" applyFill="1" applyBorder="1" applyAlignment="1">
      <alignment horizontal="left" vertical="center" wrapText="1" shrinkToFit="1"/>
    </xf>
    <xf numFmtId="0" fontId="62" fillId="0" borderId="0" xfId="23" applyFont="1" applyFill="1" applyBorder="1" applyAlignment="1">
      <alignment horizontal="left" vertical="center" wrapText="1" shrinkToFit="1"/>
      <protection/>
    </xf>
    <xf numFmtId="0" fontId="68" fillId="4" borderId="0" xfId="23" applyFont="1" applyFill="1" applyBorder="1" applyAlignment="1">
      <alignment horizontal="center" vertical="center" wrapText="1" shrinkToFit="1"/>
      <protection/>
    </xf>
    <xf numFmtId="168" fontId="69" fillId="0" borderId="0" xfId="20" applyNumberFormat="1" applyFont="1" applyFill="1" applyBorder="1" applyAlignment="1">
      <alignment horizontal="right" vertical="center" wrapText="1" shrinkToFit="1"/>
    </xf>
    <xf numFmtId="164" fontId="64" fillId="2" borderId="0" xfId="23" applyNumberFormat="1" applyFont="1" applyFill="1" applyBorder="1" applyAlignment="1">
      <alignment vertical="center"/>
      <protection/>
    </xf>
    <xf numFmtId="0" fontId="68" fillId="4" borderId="6" xfId="23" applyFont="1" applyFill="1" applyBorder="1" applyAlignment="1">
      <alignment horizontal="center" vertical="center" wrapText="1" shrinkToFit="1"/>
      <protection/>
    </xf>
    <xf numFmtId="10" fontId="64" fillId="2" borderId="0" xfId="23" applyNumberFormat="1" applyFont="1" applyFill="1" applyBorder="1" applyAlignment="1">
      <alignment vertical="center"/>
      <protection/>
    </xf>
    <xf numFmtId="164" fontId="62" fillId="0" borderId="0" xfId="20" applyNumberFormat="1" applyFont="1" applyFill="1" applyBorder="1" applyAlignment="1">
      <alignment horizontal="left" vertical="center" wrapText="1" indent="2" shrinkToFit="1"/>
    </xf>
    <xf numFmtId="166" fontId="62" fillId="0" borderId="0" xfId="20" applyNumberFormat="1" applyFont="1" applyFill="1" applyBorder="1" applyAlignment="1">
      <alignment horizontal="center" vertical="center" wrapText="1" shrinkToFit="1"/>
    </xf>
    <xf numFmtId="168" fontId="62" fillId="0" borderId="0" xfId="20" applyNumberFormat="1" applyFont="1" applyFill="1" applyBorder="1" applyAlignment="1">
      <alignment horizontal="center" vertical="center" wrapText="1" shrinkToFit="1"/>
    </xf>
    <xf numFmtId="164" fontId="64" fillId="2" borderId="0" xfId="23" applyNumberFormat="1" applyFont="1" applyFill="1" applyBorder="1" applyAlignment="1">
      <alignment horizontal="center" vertical="center"/>
      <protection/>
    </xf>
    <xf numFmtId="167" fontId="62" fillId="0" borderId="0" xfId="21" applyNumberFormat="1" applyFont="1" applyFill="1" applyBorder="1" applyAlignment="1">
      <alignment horizontal="center" vertical="center" wrapText="1" shrinkToFit="1"/>
    </xf>
    <xf numFmtId="168" fontId="64" fillId="2" borderId="0" xfId="23" applyNumberFormat="1" applyFont="1" applyFill="1" applyBorder="1" applyAlignment="1">
      <alignment vertical="center"/>
      <protection/>
    </xf>
    <xf numFmtId="164" fontId="62" fillId="3" borderId="0" xfId="20" applyNumberFormat="1" applyFont="1" applyFill="1" applyBorder="1" applyAlignment="1">
      <alignment horizontal="left" vertical="center" wrapText="1" shrinkToFit="1"/>
    </xf>
    <xf numFmtId="166" fontId="62" fillId="3" borderId="0" xfId="20" applyNumberFormat="1" applyFont="1" applyFill="1" applyBorder="1" applyAlignment="1">
      <alignment horizontal="center" vertical="center" wrapText="1" shrinkToFit="1"/>
    </xf>
    <xf numFmtId="167" fontId="62" fillId="3" borderId="0" xfId="21" applyNumberFormat="1" applyFont="1" applyFill="1" applyBorder="1" applyAlignment="1">
      <alignment horizontal="center" vertical="center" wrapText="1" shrinkToFit="1"/>
    </xf>
    <xf numFmtId="0" fontId="62" fillId="0" borderId="0" xfId="23" applyFont="1" applyFill="1" applyBorder="1" applyAlignment="1">
      <alignment vertical="center" wrapText="1" shrinkToFit="1"/>
      <protection/>
    </xf>
    <xf numFmtId="164" fontId="63" fillId="4" borderId="7" xfId="20" applyNumberFormat="1" applyFont="1" applyFill="1" applyBorder="1" applyAlignment="1">
      <alignment horizontal="left" vertical="center" wrapText="1" shrinkToFit="1"/>
    </xf>
    <xf numFmtId="164" fontId="63" fillId="4" borderId="7" xfId="20" applyNumberFormat="1" applyFont="1" applyFill="1" applyBorder="1" applyAlignment="1">
      <alignment horizontal="center" vertical="center" wrapText="1" shrinkToFit="1"/>
    </xf>
    <xf numFmtId="167" fontId="63" fillId="4" borderId="7" xfId="21" applyNumberFormat="1" applyFont="1" applyFill="1" applyBorder="1" applyAlignment="1">
      <alignment horizontal="center" vertical="center" wrapText="1" shrinkToFit="1"/>
    </xf>
    <xf numFmtId="164" fontId="63" fillId="4" borderId="0" xfId="20" applyNumberFormat="1" applyFont="1" applyFill="1" applyBorder="1" applyAlignment="1">
      <alignment horizontal="left" vertical="center" wrapText="1" shrinkToFit="1"/>
    </xf>
    <xf numFmtId="164" fontId="63" fillId="4" borderId="0" xfId="20" applyNumberFormat="1" applyFont="1" applyFill="1" applyBorder="1" applyAlignment="1">
      <alignment horizontal="center" vertical="center" wrapText="1" shrinkToFit="1"/>
    </xf>
    <xf numFmtId="167" fontId="63" fillId="4" borderId="0" xfId="21" applyNumberFormat="1" applyFont="1" applyFill="1" applyBorder="1" applyAlignment="1">
      <alignment horizontal="center" vertical="center" wrapText="1" shrinkToFit="1"/>
    </xf>
    <xf numFmtId="164" fontId="64" fillId="0" borderId="0" xfId="23" applyNumberFormat="1" applyFont="1" applyFill="1" applyBorder="1" applyAlignment="1">
      <alignment vertical="center"/>
      <protection/>
    </xf>
    <xf numFmtId="168" fontId="64" fillId="0" borderId="0" xfId="23" applyNumberFormat="1" applyFont="1" applyFill="1" applyBorder="1" applyAlignment="1">
      <alignment vertical="center"/>
      <protection/>
    </xf>
    <xf numFmtId="0" fontId="62" fillId="0" borderId="0" xfId="23" applyFont="1" applyFill="1" applyAlignment="1">
      <alignment vertical="center"/>
      <protection/>
    </xf>
    <xf numFmtId="0" fontId="65" fillId="8" borderId="7" xfId="23" applyFont="1" applyFill="1" applyBorder="1" applyAlignment="1">
      <alignment vertical="center" shrinkToFit="1"/>
      <protection/>
    </xf>
    <xf numFmtId="0" fontId="65" fillId="0" borderId="0" xfId="23" applyFont="1" applyFill="1" applyBorder="1" applyAlignment="1">
      <alignment vertical="center" shrinkToFit="1"/>
      <protection/>
    </xf>
    <xf numFmtId="164" fontId="40" fillId="0" borderId="0" xfId="20" applyNumberFormat="1" applyFont="1" applyFill="1" applyBorder="1" applyAlignment="1">
      <alignment vertical="center" wrapText="1" shrinkToFit="1"/>
    </xf>
    <xf numFmtId="0" fontId="66" fillId="4" borderId="8" xfId="23" applyFont="1" applyFill="1" applyBorder="1" applyAlignment="1">
      <alignment horizontal="center" vertical="center" wrapText="1" shrinkToFit="1"/>
      <protection/>
    </xf>
    <xf numFmtId="0" fontId="63" fillId="4" borderId="8" xfId="23" applyFont="1" applyFill="1" applyBorder="1" applyAlignment="1">
      <alignment horizontal="center" vertical="center" wrapText="1" shrinkToFit="1"/>
      <protection/>
    </xf>
    <xf numFmtId="0" fontId="62" fillId="2" borderId="0" xfId="23" applyFont="1" applyFill="1" applyBorder="1" applyAlignment="1">
      <alignment horizontal="left" vertical="center" wrapText="1" indent="2"/>
      <protection/>
    </xf>
    <xf numFmtId="0" fontId="62" fillId="2" borderId="0" xfId="23" applyFont="1" applyFill="1" applyBorder="1" applyAlignment="1">
      <alignment vertical="center"/>
      <protection/>
    </xf>
    <xf numFmtId="165" fontId="62" fillId="2" borderId="0" xfId="20" applyNumberFormat="1" applyFont="1" applyFill="1" applyBorder="1" applyAlignment="1">
      <alignment horizontal="right" vertical="center" wrapText="1" indent="1"/>
    </xf>
    <xf numFmtId="167" fontId="62" fillId="2" borderId="0" xfId="21" applyNumberFormat="1" applyFont="1" applyFill="1" applyBorder="1" applyAlignment="1">
      <alignment horizontal="right" vertical="center" wrapText="1" indent="1"/>
    </xf>
    <xf numFmtId="0" fontId="62" fillId="3" borderId="0" xfId="23" applyFont="1" applyFill="1" applyBorder="1" applyAlignment="1">
      <alignment vertical="center" wrapText="1"/>
      <protection/>
    </xf>
    <xf numFmtId="165" fontId="62" fillId="3" borderId="0" xfId="20" applyNumberFormat="1" applyFont="1" applyFill="1" applyBorder="1" applyAlignment="1">
      <alignment horizontal="right" vertical="center" wrapText="1" indent="1"/>
    </xf>
    <xf numFmtId="167" fontId="62" fillId="3" borderId="0" xfId="21" applyNumberFormat="1" applyFont="1" applyFill="1" applyBorder="1" applyAlignment="1">
      <alignment horizontal="right" vertical="center" wrapText="1" indent="1"/>
    </xf>
    <xf numFmtId="0" fontId="25" fillId="4" borderId="0" xfId="0" applyFont="1" applyFill="1" applyAlignment="1">
      <alignment vertical="center"/>
    </xf>
    <xf numFmtId="167" fontId="49" fillId="2" borderId="0" xfId="21" applyNumberFormat="1" applyFont="1" applyFill="1" applyBorder="1" applyAlignment="1">
      <alignment horizontal="right" wrapText="1" shrinkToFit="1"/>
    </xf>
    <xf numFmtId="0" fontId="9" fillId="0" borderId="0" xfId="0" applyFont="1" applyFill="1" applyAlignment="1">
      <alignment vertical="center"/>
    </xf>
    <xf numFmtId="0" fontId="51" fillId="2" borderId="0" xfId="23" applyFont="1" applyFill="1" applyAlignment="1">
      <alignment vertical="center" wrapText="1" shrinkToFit="1"/>
      <protection/>
    </xf>
    <xf numFmtId="165" fontId="52" fillId="2" borderId="0" xfId="20" applyNumberFormat="1" applyFont="1" applyFill="1" applyBorder="1" applyAlignment="1">
      <alignment horizontal="right" vertical="center" wrapText="1" shrinkToFit="1"/>
    </xf>
    <xf numFmtId="165" fontId="50" fillId="2" borderId="0" xfId="20" applyNumberFormat="1" applyFont="1" applyFill="1" applyBorder="1" applyAlignment="1">
      <alignment horizontal="right" vertical="center" wrapText="1" shrinkToFit="1"/>
    </xf>
    <xf numFmtId="166" fontId="52" fillId="2" borderId="0" xfId="20" applyNumberFormat="1" applyFont="1" applyFill="1" applyBorder="1" applyAlignment="1">
      <alignment horizontal="right" vertical="center" wrapText="1" shrinkToFit="1"/>
    </xf>
    <xf numFmtId="167" fontId="50" fillId="2" borderId="0" xfId="21" applyNumberFormat="1" applyFont="1" applyFill="1" applyBorder="1" applyAlignment="1">
      <alignment horizontal="right" vertical="center" wrapText="1" shrinkToFit="1"/>
    </xf>
    <xf numFmtId="0" fontId="49" fillId="4" borderId="0" xfId="0" applyFont="1" applyFill="1" applyAlignment="1">
      <alignment vertical="center" wrapText="1" shrinkToFit="1"/>
    </xf>
    <xf numFmtId="0" fontId="9" fillId="4" borderId="0" xfId="0" applyFont="1" applyFill="1"/>
    <xf numFmtId="165" fontId="63" fillId="4" borderId="7" xfId="20" applyNumberFormat="1" applyFont="1" applyFill="1" applyBorder="1" applyAlignment="1">
      <alignment horizontal="left" vertical="center" wrapText="1" shrinkToFit="1"/>
    </xf>
    <xf numFmtId="0" fontId="62" fillId="3" borderId="0" xfId="23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vertical="center"/>
    </xf>
    <xf numFmtId="0" fontId="47" fillId="4" borderId="0" xfId="23" applyFont="1" applyFill="1" applyBorder="1" applyAlignment="1">
      <alignment vertical="center"/>
      <protection/>
    </xf>
    <xf numFmtId="0" fontId="47" fillId="4" borderId="0" xfId="23" applyFont="1" applyFill="1" applyAlignment="1">
      <alignment vertical="center"/>
      <protection/>
    </xf>
    <xf numFmtId="166" fontId="64" fillId="2" borderId="0" xfId="23" applyNumberFormat="1" applyFont="1" applyFill="1" applyBorder="1" applyAlignment="1">
      <alignment vertical="center"/>
      <protection/>
    </xf>
    <xf numFmtId="43" fontId="62" fillId="2" borderId="0" xfId="23" applyNumberFormat="1" applyFont="1" applyFill="1" applyAlignment="1">
      <alignment vertical="center"/>
      <protection/>
    </xf>
    <xf numFmtId="0" fontId="14" fillId="4" borderId="0" xfId="0" applyFont="1" applyFill="1" applyBorder="1" applyAlignment="1">
      <alignment horizontal="left" vertical="center" wrapText="1"/>
    </xf>
    <xf numFmtId="167" fontId="49" fillId="4" borderId="0" xfId="21" applyNumberFormat="1" applyFont="1" applyFill="1" applyBorder="1" applyAlignment="1">
      <alignment horizontal="right" wrapText="1" shrinkToFit="1"/>
    </xf>
    <xf numFmtId="0" fontId="14" fillId="2" borderId="0" xfId="0" applyFont="1" applyFill="1" applyBorder="1" applyAlignment="1">
      <alignment vertical="center" wrapText="1"/>
    </xf>
    <xf numFmtId="166" fontId="14" fillId="2" borderId="0" xfId="20" applyNumberFormat="1" applyFont="1" applyFill="1" applyBorder="1" applyAlignment="1">
      <alignment horizontal="right" vertical="center" wrapText="1" shrinkToFit="1"/>
    </xf>
    <xf numFmtId="0" fontId="50" fillId="4" borderId="0" xfId="0" applyFont="1" applyFill="1" applyBorder="1" applyAlignment="1">
      <alignment horizontal="left" vertical="center" wrapText="1"/>
    </xf>
    <xf numFmtId="0" fontId="28" fillId="0" borderId="0" xfId="23" applyFont="1" applyFill="1" applyBorder="1" applyAlignment="1">
      <alignment horizontal="centerContinuous" vertical="center" wrapText="1" shrinkToFit="1"/>
      <protection/>
    </xf>
    <xf numFmtId="0" fontId="58" fillId="0" borderId="0" xfId="23" applyFont="1" applyFill="1" applyBorder="1" applyAlignment="1">
      <alignment horizontal="right" vertical="center" wrapText="1" shrinkToFit="1"/>
      <protection/>
    </xf>
    <xf numFmtId="44" fontId="32" fillId="0" borderId="0" xfId="0" applyNumberFormat="1" applyFont="1"/>
    <xf numFmtId="0" fontId="79" fillId="0" borderId="0" xfId="0" applyFont="1" applyBorder="1" applyAlignment="1">
      <alignment vertical="center" wrapText="1"/>
    </xf>
    <xf numFmtId="0" fontId="47" fillId="2" borderId="0" xfId="23" applyFont="1" applyFill="1" applyBorder="1" applyAlignment="1">
      <alignment vertical="center" wrapText="1"/>
      <protection/>
    </xf>
    <xf numFmtId="0" fontId="47" fillId="2" borderId="0" xfId="23" applyFont="1" applyFill="1" applyBorder="1" applyAlignment="1">
      <alignment vertical="center" shrinkToFit="1"/>
      <protection/>
    </xf>
    <xf numFmtId="0" fontId="47" fillId="2" borderId="0" xfId="23" applyFont="1" applyFill="1" applyBorder="1" applyAlignment="1">
      <alignment horizontal="left" vertical="center" shrinkToFit="1"/>
      <protection/>
    </xf>
    <xf numFmtId="0" fontId="80" fillId="2" borderId="0" xfId="23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vertical="center" wrapText="1"/>
    </xf>
    <xf numFmtId="0" fontId="47" fillId="2" borderId="0" xfId="23" applyFont="1" applyFill="1" applyAlignment="1">
      <alignment horizontal="left" vertical="center" shrinkToFit="1"/>
      <protection/>
    </xf>
    <xf numFmtId="0" fontId="78" fillId="0" borderId="0" xfId="23" applyFont="1" applyFill="1" applyBorder="1" applyAlignment="1">
      <alignment vertical="center" wrapText="1"/>
      <protection/>
    </xf>
    <xf numFmtId="0" fontId="81" fillId="0" borderId="0" xfId="23" applyFont="1" applyFill="1" applyBorder="1" applyAlignment="1">
      <alignment horizontal="right" wrapText="1" shrinkToFit="1"/>
      <protection/>
    </xf>
    <xf numFmtId="9" fontId="47" fillId="0" borderId="0" xfId="21" applyFont="1" applyFill="1" applyBorder="1" applyAlignment="1">
      <alignment horizontal="right" wrapText="1" shrinkToFit="1"/>
    </xf>
    <xf numFmtId="0" fontId="81" fillId="4" borderId="0" xfId="23" applyFont="1" applyFill="1" applyBorder="1" applyAlignment="1">
      <alignment horizontal="right" wrapText="1" shrinkToFit="1"/>
      <protection/>
    </xf>
    <xf numFmtId="0" fontId="47" fillId="4" borderId="0" xfId="23" applyFont="1" applyFill="1" applyBorder="1" applyAlignment="1">
      <alignment horizontal="left" wrapText="1" shrinkToFit="1"/>
      <protection/>
    </xf>
    <xf numFmtId="0" fontId="47" fillId="2" borderId="0" xfId="23" applyFont="1" applyFill="1" applyAlignment="1">
      <alignment vertical="center" wrapText="1"/>
      <protection/>
    </xf>
    <xf numFmtId="0" fontId="47" fillId="2" borderId="0" xfId="23" applyFont="1" applyFill="1" applyAlignment="1">
      <alignment vertical="center" shrinkToFit="1"/>
      <protection/>
    </xf>
    <xf numFmtId="0" fontId="47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horizontal="center" vertical="center" shrinkToFit="1"/>
    </xf>
    <xf numFmtId="0" fontId="80" fillId="2" borderId="0" xfId="0" applyFont="1" applyFill="1" applyBorder="1" applyAlignment="1">
      <alignment horizontal="center" vertical="center" wrapText="1"/>
    </xf>
    <xf numFmtId="0" fontId="80" fillId="2" borderId="0" xfId="0" applyNumberFormat="1" applyFont="1" applyFill="1" applyBorder="1" applyAlignment="1" quotePrefix="1">
      <alignment horizontal="centerContinuous" vertical="center"/>
    </xf>
    <xf numFmtId="0" fontId="47" fillId="2" borderId="0" xfId="0" applyFont="1" applyFill="1" applyBorder="1" applyAlignment="1">
      <alignment vertical="center" shrinkToFit="1"/>
    </xf>
    <xf numFmtId="0" fontId="47" fillId="0" borderId="0" xfId="23" applyFont="1" applyFill="1" applyBorder="1" applyAlignment="1">
      <alignment horizontal="left" vertical="center" wrapText="1" shrinkToFit="1"/>
      <protection/>
    </xf>
    <xf numFmtId="0" fontId="47" fillId="2" borderId="0" xfId="0" applyFont="1" applyFill="1" applyAlignment="1">
      <alignment vertical="center" shrinkToFit="1"/>
    </xf>
    <xf numFmtId="0" fontId="47" fillId="2" borderId="0" xfId="0" applyFont="1" applyFill="1" applyAlignment="1">
      <alignment vertical="center" wrapText="1"/>
    </xf>
    <xf numFmtId="165" fontId="47" fillId="2" borderId="0" xfId="20" applyNumberFormat="1" applyFont="1" applyFill="1" applyBorder="1" applyAlignment="1">
      <alignment vertical="center"/>
    </xf>
    <xf numFmtId="165" fontId="80" fillId="2" borderId="0" xfId="20" applyNumberFormat="1" applyFont="1" applyFill="1" applyBorder="1" applyAlignment="1">
      <alignment vertical="center"/>
    </xf>
    <xf numFmtId="167" fontId="47" fillId="4" borderId="0" xfId="21" applyNumberFormat="1" applyFont="1" applyFill="1" applyBorder="1" applyAlignment="1">
      <alignment horizontal="left" wrapText="1" shrinkToFit="1"/>
    </xf>
    <xf numFmtId="167" fontId="47" fillId="4" borderId="0" xfId="21" applyNumberFormat="1" applyFont="1" applyFill="1" applyBorder="1" applyAlignment="1">
      <alignment horizontal="center" wrapText="1" shrinkToFit="1"/>
    </xf>
    <xf numFmtId="0" fontId="47" fillId="2" borderId="0" xfId="0" applyFont="1" applyFill="1" applyAlignment="1">
      <alignment vertical="center"/>
    </xf>
    <xf numFmtId="0" fontId="84" fillId="2" borderId="0" xfId="0" applyFont="1" applyFill="1" applyAlignment="1">
      <alignment vertical="center"/>
    </xf>
    <xf numFmtId="0" fontId="85" fillId="2" borderId="0" xfId="0" applyFont="1" applyFill="1" applyAlignment="1">
      <alignment vertical="center" shrinkToFit="1"/>
    </xf>
    <xf numFmtId="0" fontId="86" fillId="2" borderId="0" xfId="0" applyFont="1" applyFill="1" applyAlignment="1">
      <alignment vertical="center" shrinkToFit="1"/>
    </xf>
    <xf numFmtId="0" fontId="86" fillId="2" borderId="0" xfId="0" applyFont="1" applyFill="1" applyAlignment="1">
      <alignment vertical="center" wrapText="1"/>
    </xf>
    <xf numFmtId="0" fontId="86" fillId="2" borderId="0" xfId="0" applyFont="1" applyFill="1" applyAlignment="1">
      <alignment vertical="center"/>
    </xf>
    <xf numFmtId="0" fontId="87" fillId="2" borderId="0" xfId="0" applyFont="1" applyFill="1" applyBorder="1" applyAlignment="1">
      <alignment horizontal="right" vertical="center" shrinkToFit="1"/>
    </xf>
    <xf numFmtId="0" fontId="89" fillId="0" borderId="0" xfId="0" applyFont="1" applyBorder="1" applyAlignment="1">
      <alignment vertical="center"/>
    </xf>
    <xf numFmtId="0" fontId="47" fillId="4" borderId="0" xfId="23" applyFont="1" applyFill="1" applyAlignment="1">
      <alignment vertical="center" shrinkToFit="1"/>
      <protection/>
    </xf>
    <xf numFmtId="0" fontId="47" fillId="4" borderId="0" xfId="23" applyFont="1" applyFill="1" applyAlignment="1">
      <alignment vertical="center" wrapText="1"/>
      <protection/>
    </xf>
    <xf numFmtId="10" fontId="89" fillId="0" borderId="0" xfId="0" applyNumberFormat="1" applyFont="1" applyBorder="1" applyAlignment="1">
      <alignment horizontal="center" vertical="center"/>
    </xf>
    <xf numFmtId="165" fontId="47" fillId="0" borderId="0" xfId="20" applyNumberFormat="1" applyFont="1" applyFill="1" applyAlignment="1">
      <alignment horizontal="left" vertical="center" shrinkToFit="1"/>
    </xf>
    <xf numFmtId="0" fontId="47" fillId="0" borderId="0" xfId="23" applyFont="1" applyFill="1" applyAlignment="1">
      <alignment horizontal="left" vertical="center" shrinkToFit="1"/>
      <protection/>
    </xf>
    <xf numFmtId="165" fontId="47" fillId="0" borderId="0" xfId="20" applyNumberFormat="1" applyFont="1" applyFill="1" applyAlignment="1">
      <alignment vertical="center" shrinkToFit="1"/>
    </xf>
    <xf numFmtId="165" fontId="47" fillId="2" borderId="0" xfId="20" applyNumberFormat="1" applyFont="1" applyFill="1" applyAlignment="1">
      <alignment vertical="center" shrinkToFit="1"/>
    </xf>
    <xf numFmtId="165" fontId="47" fillId="0" borderId="0" xfId="20" applyNumberFormat="1" applyFont="1" applyFill="1" applyBorder="1" applyAlignment="1">
      <alignment horizontal="right" wrapText="1" shrinkToFit="1"/>
    </xf>
    <xf numFmtId="165" fontId="47" fillId="4" borderId="0" xfId="20" applyNumberFormat="1" applyFont="1" applyFill="1" applyBorder="1" applyAlignment="1">
      <alignment horizontal="right" wrapText="1" shrinkToFit="1"/>
    </xf>
    <xf numFmtId="0" fontId="93" fillId="2" borderId="0" xfId="23" applyFont="1" applyFill="1" applyBorder="1" applyAlignment="1">
      <alignment vertical="center" wrapText="1"/>
      <protection/>
    </xf>
    <xf numFmtId="0" fontId="93" fillId="2" borderId="0" xfId="23" applyFont="1" applyFill="1" applyBorder="1" applyAlignment="1">
      <alignment vertical="center" shrinkToFit="1"/>
      <protection/>
    </xf>
    <xf numFmtId="0" fontId="79" fillId="2" borderId="0" xfId="23" applyFont="1" applyFill="1" applyBorder="1" applyAlignment="1">
      <alignment horizontal="center" vertical="center"/>
      <protection/>
    </xf>
    <xf numFmtId="164" fontId="47" fillId="4" borderId="0" xfId="20" applyNumberFormat="1" applyFont="1" applyFill="1" applyBorder="1" applyAlignment="1">
      <alignment horizontal="left" vertical="center" wrapText="1" shrinkToFit="1"/>
    </xf>
    <xf numFmtId="0" fontId="92" fillId="4" borderId="0" xfId="23" applyFont="1" applyFill="1" applyBorder="1" applyAlignment="1">
      <alignment horizontal="center" vertical="center" wrapText="1" shrinkToFit="1"/>
      <protection/>
    </xf>
    <xf numFmtId="0" fontId="93" fillId="2" borderId="0" xfId="23" applyFont="1" applyFill="1" applyBorder="1" applyAlignment="1">
      <alignment vertical="center"/>
      <protection/>
    </xf>
    <xf numFmtId="164" fontId="47" fillId="0" borderId="0" xfId="20" applyNumberFormat="1" applyFont="1" applyFill="1" applyBorder="1" applyAlignment="1">
      <alignment horizontal="left" vertical="center" wrapText="1" indent="2" shrinkToFit="1"/>
    </xf>
    <xf numFmtId="0" fontId="47" fillId="0" borderId="0" xfId="23" applyFont="1" applyFill="1" applyBorder="1" applyAlignment="1">
      <alignment vertical="center" wrapText="1" shrinkToFit="1"/>
      <protection/>
    </xf>
    <xf numFmtId="0" fontId="47" fillId="0" borderId="0" xfId="23" applyFont="1" applyFill="1" applyBorder="1" applyAlignment="1">
      <alignment vertical="center"/>
      <protection/>
    </xf>
    <xf numFmtId="165" fontId="47" fillId="2" borderId="0" xfId="20" applyNumberFormat="1" applyFont="1" applyFill="1" applyBorder="1" applyAlignment="1">
      <alignment horizontal="right" vertical="center" wrapText="1" indent="1"/>
    </xf>
    <xf numFmtId="0" fontId="47" fillId="2" borderId="0" xfId="23" applyFont="1" applyFill="1" applyBorder="1" applyAlignment="1">
      <alignment horizontal="left" vertical="center" wrapText="1" indent="2"/>
      <protection/>
    </xf>
    <xf numFmtId="0" fontId="95" fillId="0" borderId="0" xfId="0" applyFont="1"/>
    <xf numFmtId="0" fontId="39" fillId="2" borderId="0" xfId="23" applyFont="1" applyFill="1" applyBorder="1" applyAlignment="1">
      <alignment vertical="center" wrapText="1"/>
      <protection/>
    </xf>
    <xf numFmtId="165" fontId="49" fillId="4" borderId="0" xfId="20" applyNumberFormat="1" applyFont="1" applyFill="1" applyBorder="1" applyAlignment="1">
      <alignment horizontal="right" wrapText="1" shrinkToFit="1"/>
    </xf>
    <xf numFmtId="167" fontId="47" fillId="2" borderId="0" xfId="21" applyNumberFormat="1" applyFont="1" applyFill="1" applyBorder="1" applyAlignment="1">
      <alignment horizontal="center" vertical="center" wrapText="1"/>
    </xf>
    <xf numFmtId="172" fontId="32" fillId="0" borderId="0" xfId="0" applyNumberFormat="1" applyFont="1"/>
    <xf numFmtId="172" fontId="35" fillId="0" borderId="0" xfId="21" applyNumberFormat="1" applyFont="1" applyBorder="1" applyAlignment="1">
      <alignment horizontal="center"/>
    </xf>
    <xf numFmtId="172" fontId="38" fillId="0" borderId="0" xfId="21" applyNumberFormat="1" applyFont="1" applyFill="1" applyBorder="1" applyAlignment="1">
      <alignment horizontal="center" vertical="center" wrapText="1"/>
    </xf>
    <xf numFmtId="172" fontId="35" fillId="0" borderId="0" xfId="21" applyNumberFormat="1" applyFont="1" applyFill="1" applyBorder="1" applyAlignment="1">
      <alignment horizontal="center"/>
    </xf>
    <xf numFmtId="172" fontId="35" fillId="0" borderId="0" xfId="28" applyNumberFormat="1" applyFont="1" applyBorder="1" applyAlignment="1">
      <alignment horizontal="center"/>
    </xf>
    <xf numFmtId="0" fontId="47" fillId="4" borderId="0" xfId="23" applyNumberFormat="1" applyFont="1" applyFill="1" applyBorder="1" applyAlignment="1">
      <alignment horizontal="left" wrapText="1" shrinkToFit="1"/>
      <protection/>
    </xf>
    <xf numFmtId="165" fontId="82" fillId="0" borderId="0" xfId="20" applyNumberFormat="1" applyFont="1" applyFill="1" applyBorder="1" applyAlignment="1">
      <alignment horizontal="right" wrapText="1"/>
    </xf>
    <xf numFmtId="9" fontId="81" fillId="0" borderId="0" xfId="21" applyFont="1" applyFill="1" applyBorder="1" applyAlignment="1">
      <alignment horizontal="right" wrapText="1"/>
    </xf>
    <xf numFmtId="0" fontId="47" fillId="0" borderId="0" xfId="23" applyFont="1" applyFill="1" applyAlignment="1">
      <alignment vertical="center"/>
      <protection/>
    </xf>
    <xf numFmtId="0" fontId="47" fillId="0" borderId="0" xfId="23" applyFont="1" applyFill="1" applyAlignment="1">
      <alignment vertical="center" wrapText="1"/>
      <protection/>
    </xf>
    <xf numFmtId="0" fontId="47" fillId="0" borderId="0" xfId="23" applyFont="1" applyFill="1" applyAlignment="1">
      <alignment vertical="center" shrinkToFit="1"/>
      <protection/>
    </xf>
    <xf numFmtId="0" fontId="82" fillId="0" borderId="0" xfId="23" applyNumberFormat="1" applyFont="1" applyFill="1" applyBorder="1" applyAlignment="1">
      <alignment wrapText="1"/>
      <protection/>
    </xf>
    <xf numFmtId="9" fontId="47" fillId="4" borderId="0" xfId="28" applyFont="1" applyFill="1" applyBorder="1" applyAlignment="1">
      <alignment horizontal="right" wrapText="1" shrinkToFit="1"/>
    </xf>
    <xf numFmtId="0" fontId="8" fillId="4" borderId="0" xfId="0" applyFont="1" applyFill="1" applyBorder="1" applyAlignment="1">
      <alignment vertical="center" wrapText="1" shrinkToFit="1"/>
    </xf>
    <xf numFmtId="166" fontId="49" fillId="4" borderId="0" xfId="20" applyNumberFormat="1" applyFont="1" applyFill="1" applyBorder="1" applyAlignment="1">
      <alignment horizontal="right" wrapText="1" shrinkToFit="1"/>
    </xf>
    <xf numFmtId="164" fontId="49" fillId="4" borderId="0" xfId="20" applyNumberFormat="1" applyFont="1" applyFill="1" applyBorder="1" applyAlignment="1">
      <alignment horizontal="right" wrapText="1" shrinkToFit="1"/>
    </xf>
    <xf numFmtId="167" fontId="49" fillId="4" borderId="1" xfId="21" applyNumberFormat="1" applyFont="1" applyFill="1" applyBorder="1" applyAlignment="1">
      <alignment horizontal="right" wrapText="1" shrinkToFit="1"/>
    </xf>
    <xf numFmtId="9" fontId="49" fillId="4" borderId="0" xfId="21" applyFont="1" applyFill="1" applyBorder="1" applyAlignment="1">
      <alignment horizontal="right" wrapText="1" shrinkToFit="1"/>
    </xf>
    <xf numFmtId="165" fontId="49" fillId="4" borderId="1" xfId="20" applyNumberFormat="1" applyFont="1" applyFill="1" applyBorder="1" applyAlignment="1">
      <alignment horizontal="right" wrapText="1" shrinkToFit="1"/>
    </xf>
    <xf numFmtId="0" fontId="14" fillId="4" borderId="0" xfId="0" applyFont="1" applyFill="1" applyBorder="1" applyAlignment="1" quotePrefix="1">
      <alignment horizontal="left" vertical="center"/>
    </xf>
    <xf numFmtId="0" fontId="14" fillId="4" borderId="7" xfId="0" applyFont="1" applyFill="1" applyBorder="1" applyAlignment="1">
      <alignment vertical="center" wrapText="1" shrinkToFit="1"/>
    </xf>
    <xf numFmtId="167" fontId="49" fillId="4" borderId="0" xfId="21" applyNumberFormat="1" applyFont="1" applyFill="1" applyBorder="1" applyAlignment="1">
      <alignment horizontal="center" vertical="center" wrapText="1" shrinkToFit="1"/>
    </xf>
    <xf numFmtId="0" fontId="98" fillId="0" borderId="0" xfId="0" applyFont="1"/>
    <xf numFmtId="0" fontId="1" fillId="0" borderId="0" xfId="0" applyFont="1"/>
    <xf numFmtId="0" fontId="1" fillId="0" borderId="7" xfId="0" applyFont="1" applyBorder="1"/>
    <xf numFmtId="0" fontId="37" fillId="2" borderId="7" xfId="0" applyFont="1" applyFill="1" applyBorder="1" applyAlignment="1">
      <alignment horizontal="center" vertical="center" wrapText="1" shrinkToFit="1"/>
    </xf>
    <xf numFmtId="0" fontId="37" fillId="2" borderId="0" xfId="0" applyFont="1" applyFill="1" applyAlignment="1">
      <alignment horizontal="center" vertical="center" wrapText="1" shrinkToFit="1"/>
    </xf>
    <xf numFmtId="0" fontId="38" fillId="4" borderId="0" xfId="0" applyFont="1" applyFill="1" applyAlignment="1">
      <alignment horizontal="left" vertical="center" wrapText="1"/>
    </xf>
    <xf numFmtId="0" fontId="32" fillId="4" borderId="0" xfId="0" applyFont="1" applyFill="1"/>
    <xf numFmtId="0" fontId="35" fillId="0" borderId="9" xfId="0" applyFont="1" applyBorder="1"/>
    <xf numFmtId="172" fontId="35" fillId="0" borderId="9" xfId="28" applyNumberFormat="1" applyFont="1" applyBorder="1" applyAlignment="1">
      <alignment horizontal="center"/>
    </xf>
    <xf numFmtId="172" fontId="35" fillId="0" borderId="10" xfId="28" applyNumberFormat="1" applyFont="1" applyBorder="1" applyAlignment="1">
      <alignment horizontal="center"/>
    </xf>
    <xf numFmtId="0" fontId="35" fillId="0" borderId="10" xfId="0" applyFont="1" applyBorder="1"/>
    <xf numFmtId="0" fontId="35" fillId="0" borderId="7" xfId="0" applyFont="1" applyBorder="1" applyAlignment="1">
      <alignment horizontal="center" vertical="center"/>
    </xf>
    <xf numFmtId="0" fontId="35" fillId="0" borderId="11" xfId="0" applyFont="1" applyBorder="1"/>
    <xf numFmtId="172" fontId="35" fillId="0" borderId="11" xfId="21" applyNumberFormat="1" applyFont="1" applyBorder="1" applyAlignment="1">
      <alignment horizontal="center"/>
    </xf>
    <xf numFmtId="0" fontId="38" fillId="4" borderId="12" xfId="0" applyFont="1" applyFill="1" applyBorder="1" applyAlignment="1">
      <alignment horizontal="left" vertical="center" wrapText="1"/>
    </xf>
    <xf numFmtId="172" fontId="32" fillId="4" borderId="0" xfId="0" applyNumberFormat="1" applyFont="1" applyFill="1"/>
    <xf numFmtId="172" fontId="35" fillId="0" borderId="10" xfId="21" applyNumberFormat="1" applyFont="1" applyBorder="1" applyAlignment="1">
      <alignment horizontal="center"/>
    </xf>
    <xf numFmtId="0" fontId="35" fillId="0" borderId="13" xfId="0" applyFont="1" applyBorder="1"/>
    <xf numFmtId="172" fontId="32" fillId="0" borderId="14" xfId="0" applyNumberFormat="1" applyFont="1" applyBorder="1"/>
    <xf numFmtId="172" fontId="35" fillId="0" borderId="14" xfId="21" applyNumberFormat="1" applyFont="1" applyBorder="1" applyAlignment="1">
      <alignment horizontal="center"/>
    </xf>
    <xf numFmtId="172" fontId="35" fillId="0" borderId="13" xfId="21" applyNumberFormat="1" applyFont="1" applyBorder="1" applyAlignment="1">
      <alignment horizontal="center"/>
    </xf>
    <xf numFmtId="0" fontId="32" fillId="0" borderId="15" xfId="0" applyFont="1" applyBorder="1"/>
    <xf numFmtId="0" fontId="39" fillId="4" borderId="0" xfId="23" applyFont="1" applyFill="1" applyBorder="1" applyAlignment="1">
      <alignment vertical="center" shrinkToFit="1"/>
      <protection/>
    </xf>
    <xf numFmtId="3" fontId="44" fillId="9" borderId="0" xfId="0" applyNumberFormat="1" applyFont="1" applyFill="1" applyBorder="1" applyAlignment="1">
      <alignment horizontal="center"/>
    </xf>
    <xf numFmtId="172" fontId="44" fillId="9" borderId="0" xfId="0" applyNumberFormat="1" applyFont="1" applyFill="1" applyBorder="1" applyAlignment="1">
      <alignment horizontal="center"/>
    </xf>
    <xf numFmtId="172" fontId="43" fillId="4" borderId="0" xfId="23" applyNumberFormat="1" applyFont="1" applyFill="1" applyBorder="1" applyAlignment="1">
      <alignment horizontal="right" vertical="center" wrapText="1" shrinkToFit="1"/>
      <protection/>
    </xf>
    <xf numFmtId="0" fontId="32" fillId="4" borderId="0" xfId="23" applyFont="1" applyFill="1" applyBorder="1" applyAlignment="1">
      <alignment horizontal="left" vertical="center" wrapText="1" shrinkToFit="1"/>
      <protection/>
    </xf>
    <xf numFmtId="172" fontId="32" fillId="4" borderId="0" xfId="21" applyNumberFormat="1" applyFont="1" applyFill="1" applyBorder="1" applyAlignment="1">
      <alignment horizontal="right" vertical="center" wrapText="1" shrinkToFit="1"/>
    </xf>
    <xf numFmtId="3" fontId="44" fillId="4" borderId="9" xfId="0" applyNumberFormat="1" applyFont="1" applyFill="1" applyBorder="1" applyAlignment="1">
      <alignment horizontal="center"/>
    </xf>
    <xf numFmtId="172" fontId="44" fillId="4" borderId="9" xfId="0" applyNumberFormat="1" applyFont="1" applyFill="1" applyBorder="1" applyAlignment="1">
      <alignment horizontal="center"/>
    </xf>
    <xf numFmtId="172" fontId="44" fillId="9" borderId="9" xfId="0" applyNumberFormat="1" applyFont="1" applyFill="1" applyBorder="1" applyAlignment="1">
      <alignment horizontal="center"/>
    </xf>
    <xf numFmtId="172" fontId="44" fillId="4" borderId="10" xfId="0" applyNumberFormat="1" applyFont="1" applyFill="1" applyBorder="1" applyAlignment="1">
      <alignment horizontal="center"/>
    </xf>
    <xf numFmtId="3" fontId="44" fillId="4" borderId="10" xfId="0" applyNumberFormat="1" applyFont="1" applyFill="1" applyBorder="1" applyAlignment="1">
      <alignment horizontal="center"/>
    </xf>
    <xf numFmtId="0" fontId="32" fillId="4" borderId="10" xfId="23" applyFont="1" applyFill="1" applyBorder="1" applyAlignment="1">
      <alignment vertical="center"/>
      <protection/>
    </xf>
    <xf numFmtId="3" fontId="44" fillId="9" borderId="10" xfId="0" applyNumberFormat="1" applyFont="1" applyFill="1" applyBorder="1" applyAlignment="1">
      <alignment horizontal="center"/>
    </xf>
    <xf numFmtId="172" fontId="44" fillId="9" borderId="10" xfId="0" applyNumberFormat="1" applyFont="1" applyFill="1" applyBorder="1" applyAlignment="1">
      <alignment horizontal="center"/>
    </xf>
    <xf numFmtId="3" fontId="44" fillId="9" borderId="16" xfId="0" applyNumberFormat="1" applyFont="1" applyFill="1" applyBorder="1" applyAlignment="1">
      <alignment horizontal="center"/>
    </xf>
    <xf numFmtId="0" fontId="41" fillId="4" borderId="17" xfId="23" applyFont="1" applyFill="1" applyBorder="1" applyAlignment="1">
      <alignment horizontal="center" vertical="center" wrapText="1" shrinkToFit="1"/>
      <protection/>
    </xf>
    <xf numFmtId="0" fontId="42" fillId="4" borderId="17" xfId="23" applyFont="1" applyFill="1" applyBorder="1" applyAlignment="1">
      <alignment horizontal="center" vertical="center" wrapText="1" shrinkToFit="1"/>
      <protection/>
    </xf>
    <xf numFmtId="0" fontId="42" fillId="4" borderId="0" xfId="23" applyFont="1" applyFill="1" applyBorder="1" applyAlignment="1">
      <alignment horizontal="center" vertical="center" wrapText="1" shrinkToFit="1"/>
      <protection/>
    </xf>
    <xf numFmtId="172" fontId="44" fillId="9" borderId="18" xfId="0" applyNumberFormat="1" applyFont="1" applyFill="1" applyBorder="1" applyAlignment="1">
      <alignment horizontal="center"/>
    </xf>
    <xf numFmtId="0" fontId="100" fillId="4" borderId="17" xfId="23" applyFont="1" applyFill="1" applyBorder="1" applyAlignment="1">
      <alignment horizontal="center" vertical="center" wrapText="1" shrinkToFit="1"/>
      <protection/>
    </xf>
    <xf numFmtId="0" fontId="47" fillId="4" borderId="19" xfId="23" applyFont="1" applyFill="1" applyBorder="1" applyAlignment="1">
      <alignment horizontal="left" wrapText="1" shrinkToFit="1"/>
      <protection/>
    </xf>
    <xf numFmtId="9" fontId="47" fillId="4" borderId="19" xfId="28" applyFont="1" applyFill="1" applyBorder="1" applyAlignment="1">
      <alignment horizontal="right" wrapText="1" shrinkToFit="1"/>
    </xf>
    <xf numFmtId="165" fontId="47" fillId="4" borderId="19" xfId="20" applyNumberFormat="1" applyFont="1" applyFill="1" applyBorder="1" applyAlignment="1">
      <alignment horizontal="right" wrapText="1" shrinkToFit="1"/>
    </xf>
    <xf numFmtId="165" fontId="47" fillId="4" borderId="20" xfId="20" applyNumberFormat="1" applyFont="1" applyFill="1" applyBorder="1" applyAlignment="1">
      <alignment horizontal="right" wrapText="1" shrinkToFit="1"/>
    </xf>
    <xf numFmtId="0" fontId="47" fillId="2" borderId="15" xfId="23" applyFont="1" applyFill="1" applyBorder="1" applyAlignment="1">
      <alignment vertical="center"/>
      <protection/>
    </xf>
    <xf numFmtId="0" fontId="47" fillId="2" borderId="15" xfId="23" applyFont="1" applyFill="1" applyBorder="1" applyAlignment="1">
      <alignment vertical="center" shrinkToFit="1"/>
      <protection/>
    </xf>
    <xf numFmtId="0" fontId="47" fillId="2" borderId="15" xfId="23" applyFont="1" applyFill="1" applyBorder="1" applyAlignment="1">
      <alignment vertical="center" wrapText="1"/>
      <protection/>
    </xf>
    <xf numFmtId="165" fontId="47" fillId="4" borderId="9" xfId="20" applyNumberFormat="1" applyFont="1" applyFill="1" applyBorder="1" applyAlignment="1">
      <alignment horizontal="right" wrapText="1" shrinkToFit="1"/>
    </xf>
    <xf numFmtId="9" fontId="47" fillId="4" borderId="9" xfId="28" applyFont="1" applyFill="1" applyBorder="1" applyAlignment="1">
      <alignment horizontal="right" wrapText="1" shrinkToFit="1"/>
    </xf>
    <xf numFmtId="0" fontId="82" fillId="4" borderId="19" xfId="23" applyFont="1" applyFill="1" applyBorder="1" applyAlignment="1">
      <alignment wrapText="1"/>
      <protection/>
    </xf>
    <xf numFmtId="165" fontId="82" fillId="4" borderId="19" xfId="20" applyNumberFormat="1" applyFont="1" applyFill="1" applyBorder="1" applyAlignment="1">
      <alignment horizontal="right" wrapText="1"/>
    </xf>
    <xf numFmtId="9" fontId="81" fillId="4" borderId="19" xfId="28" applyFont="1" applyFill="1" applyBorder="1" applyAlignment="1">
      <alignment horizontal="right" wrapText="1"/>
    </xf>
    <xf numFmtId="165" fontId="47" fillId="4" borderId="10" xfId="20" applyNumberFormat="1" applyFont="1" applyFill="1" applyBorder="1" applyAlignment="1">
      <alignment horizontal="right" wrapText="1" shrinkToFit="1"/>
    </xf>
    <xf numFmtId="9" fontId="47" fillId="4" borderId="10" xfId="28" applyFont="1" applyFill="1" applyBorder="1" applyAlignment="1">
      <alignment horizontal="right" wrapText="1" shrinkToFit="1"/>
    </xf>
    <xf numFmtId="0" fontId="47" fillId="4" borderId="16" xfId="23" applyFont="1" applyFill="1" applyBorder="1" applyAlignment="1">
      <alignment horizontal="left" wrapText="1" shrinkToFit="1"/>
      <protection/>
    </xf>
    <xf numFmtId="0" fontId="47" fillId="4" borderId="10" xfId="23" applyFont="1" applyFill="1" applyBorder="1" applyAlignment="1">
      <alignment horizontal="left" wrapText="1" shrinkToFit="1"/>
      <protection/>
    </xf>
    <xf numFmtId="9" fontId="47" fillId="4" borderId="21" xfId="28" applyFont="1" applyFill="1" applyBorder="1" applyAlignment="1">
      <alignment horizontal="right" wrapText="1" shrinkToFit="1"/>
    </xf>
    <xf numFmtId="0" fontId="47" fillId="4" borderId="9" xfId="23" applyFont="1" applyFill="1" applyBorder="1" applyAlignment="1">
      <alignment horizontal="left" wrapText="1" shrinkToFit="1"/>
      <protection/>
    </xf>
    <xf numFmtId="0" fontId="47" fillId="4" borderId="21" xfId="23" applyFont="1" applyFill="1" applyBorder="1" applyAlignment="1">
      <alignment horizontal="left" wrapText="1" shrinkToFit="1"/>
      <protection/>
    </xf>
    <xf numFmtId="0" fontId="80" fillId="4" borderId="22" xfId="23" applyNumberFormat="1" applyFont="1" applyFill="1" applyBorder="1" applyAlignment="1">
      <alignment horizontal="left" vertical="center" wrapText="1" shrinkToFit="1"/>
      <protection/>
    </xf>
    <xf numFmtId="0" fontId="80" fillId="4" borderId="22" xfId="23" applyNumberFormat="1" applyFont="1" applyFill="1" applyBorder="1" applyAlignment="1">
      <alignment horizontal="left" wrapText="1" shrinkToFit="1"/>
      <protection/>
    </xf>
    <xf numFmtId="0" fontId="82" fillId="4" borderId="0" xfId="23" applyFont="1" applyFill="1" applyBorder="1" applyAlignment="1">
      <alignment wrapText="1"/>
      <protection/>
    </xf>
    <xf numFmtId="0" fontId="47" fillId="4" borderId="16" xfId="23" applyNumberFormat="1" applyFont="1" applyFill="1" applyBorder="1" applyAlignment="1">
      <alignment horizontal="left" wrapText="1" shrinkToFit="1"/>
      <protection/>
    </xf>
    <xf numFmtId="9" fontId="47" fillId="4" borderId="16" xfId="28" applyFont="1" applyFill="1" applyBorder="1" applyAlignment="1">
      <alignment horizontal="right" wrapText="1" shrinkToFit="1"/>
    </xf>
    <xf numFmtId="0" fontId="47" fillId="4" borderId="10" xfId="23" applyNumberFormat="1" applyFont="1" applyFill="1" applyBorder="1" applyAlignment="1">
      <alignment horizontal="left" wrapText="1" shrinkToFit="1"/>
      <protection/>
    </xf>
    <xf numFmtId="0" fontId="80" fillId="4" borderId="23" xfId="23" applyNumberFormat="1" applyFont="1" applyFill="1" applyBorder="1" applyAlignment="1">
      <alignment horizontal="left" wrapText="1" shrinkToFit="1"/>
      <protection/>
    </xf>
    <xf numFmtId="9" fontId="47" fillId="4" borderId="23" xfId="28" applyFont="1" applyFill="1" applyBorder="1" applyAlignment="1">
      <alignment horizontal="right" wrapText="1" shrinkToFit="1"/>
    </xf>
    <xf numFmtId="0" fontId="80" fillId="2" borderId="24" xfId="23" applyFont="1" applyFill="1" applyBorder="1" applyAlignment="1">
      <alignment vertical="center" wrapText="1"/>
      <protection/>
    </xf>
    <xf numFmtId="0" fontId="47" fillId="2" borderId="25" xfId="23" applyFont="1" applyFill="1" applyBorder="1" applyAlignment="1">
      <alignment vertical="center" shrinkToFit="1"/>
      <protection/>
    </xf>
    <xf numFmtId="0" fontId="47" fillId="2" borderId="25" xfId="23" applyFont="1" applyFill="1" applyBorder="1" applyAlignment="1">
      <alignment vertical="center"/>
      <protection/>
    </xf>
    <xf numFmtId="0" fontId="47" fillId="4" borderId="24" xfId="23" applyFont="1" applyFill="1" applyBorder="1" applyAlignment="1">
      <alignment horizontal="center" wrapText="1" shrinkToFit="1"/>
      <protection/>
    </xf>
    <xf numFmtId="0" fontId="47" fillId="4" borderId="24" xfId="23" applyFont="1" applyFill="1" applyBorder="1" applyAlignment="1">
      <alignment horizontal="center" vertical="center" wrapText="1" shrinkToFit="1"/>
      <protection/>
    </xf>
    <xf numFmtId="167" fontId="47" fillId="4" borderId="9" xfId="21" applyNumberFormat="1" applyFont="1" applyFill="1" applyBorder="1" applyAlignment="1">
      <alignment horizontal="left" wrapText="1" shrinkToFit="1"/>
    </xf>
    <xf numFmtId="167" fontId="47" fillId="4" borderId="16" xfId="21" applyNumberFormat="1" applyFont="1" applyFill="1" applyBorder="1" applyAlignment="1">
      <alignment horizontal="center" wrapText="1" shrinkToFit="1"/>
    </xf>
    <xf numFmtId="167" fontId="47" fillId="4" borderId="10" xfId="21" applyNumberFormat="1" applyFont="1" applyFill="1" applyBorder="1" applyAlignment="1">
      <alignment horizontal="center" wrapText="1" shrinkToFit="1"/>
    </xf>
    <xf numFmtId="0" fontId="84" fillId="4" borderId="0" xfId="23" applyFont="1" applyFill="1" applyBorder="1" applyAlignment="1">
      <alignment horizontal="left" vertical="center" wrapText="1" shrinkToFit="1"/>
      <protection/>
    </xf>
    <xf numFmtId="0" fontId="47" fillId="4" borderId="0" xfId="0" applyFont="1" applyFill="1" applyBorder="1" applyAlignment="1">
      <alignment vertical="center" wrapText="1"/>
    </xf>
    <xf numFmtId="169" fontId="47" fillId="4" borderId="0" xfId="21" applyNumberFormat="1" applyFont="1" applyFill="1" applyBorder="1" applyAlignment="1">
      <alignment horizontal="right" vertical="center" shrinkToFit="1"/>
    </xf>
    <xf numFmtId="167" fontId="47" fillId="4" borderId="0" xfId="21" applyNumberFormat="1" applyFont="1" applyFill="1" applyBorder="1" applyAlignment="1">
      <alignment horizontal="right" vertical="center" shrinkToFit="1"/>
    </xf>
    <xf numFmtId="0" fontId="47" fillId="4" borderId="26" xfId="0" applyFont="1" applyFill="1" applyBorder="1" applyAlignment="1">
      <alignment vertical="center" shrinkToFit="1"/>
    </xf>
    <xf numFmtId="0" fontId="100" fillId="2" borderId="0" xfId="0" applyFont="1" applyFill="1" applyBorder="1" applyAlignment="1">
      <alignment horizontal="center" vertical="center" wrapText="1" shrinkToFit="1"/>
    </xf>
    <xf numFmtId="0" fontId="100" fillId="2" borderId="7" xfId="0" applyFont="1" applyFill="1" applyBorder="1" applyAlignment="1">
      <alignment horizontal="center" vertical="center" wrapText="1" shrinkToFit="1"/>
    </xf>
    <xf numFmtId="167" fontId="47" fillId="4" borderId="10" xfId="21" applyNumberFormat="1" applyFont="1" applyFill="1" applyBorder="1" applyAlignment="1">
      <alignment horizontal="left" wrapText="1" shrinkToFit="1"/>
    </xf>
    <xf numFmtId="0" fontId="89" fillId="4" borderId="0" xfId="0" applyFont="1" applyFill="1" applyBorder="1" applyAlignment="1">
      <alignment vertical="center"/>
    </xf>
    <xf numFmtId="167" fontId="49" fillId="4" borderId="7" xfId="21" applyNumberFormat="1" applyFont="1" applyFill="1" applyBorder="1" applyAlignment="1">
      <alignment horizontal="right" vertical="center" wrapText="1" shrinkToFit="1"/>
    </xf>
    <xf numFmtId="0" fontId="101" fillId="2" borderId="0" xfId="0" applyFont="1" applyFill="1" applyBorder="1" applyAlignment="1">
      <alignment horizontal="right" vertical="center" wrapText="1" shrinkToFit="1"/>
    </xf>
    <xf numFmtId="0" fontId="101" fillId="2" borderId="0" xfId="0" applyFont="1" applyFill="1" applyBorder="1" applyAlignment="1">
      <alignment horizontal="center" vertical="center" wrapText="1" shrinkToFit="1"/>
    </xf>
    <xf numFmtId="164" fontId="49" fillId="4" borderId="7" xfId="20" applyNumberFormat="1" applyFont="1" applyFill="1" applyBorder="1" applyAlignment="1">
      <alignment horizontal="right" wrapText="1" shrinkToFit="1"/>
    </xf>
    <xf numFmtId="165" fontId="49" fillId="4" borderId="7" xfId="20" applyNumberFormat="1" applyFont="1" applyFill="1" applyBorder="1" applyAlignment="1">
      <alignment horizontal="right" wrapText="1" shrinkToFit="1"/>
    </xf>
    <xf numFmtId="0" fontId="14" fillId="4" borderId="7" xfId="0" applyFont="1" applyFill="1" applyBorder="1" applyAlignment="1">
      <alignment horizontal="left" vertical="center" wrapText="1"/>
    </xf>
    <xf numFmtId="167" fontId="49" fillId="4" borderId="27" xfId="21" applyNumberFormat="1" applyFont="1" applyFill="1" applyBorder="1" applyAlignment="1">
      <alignment horizontal="right" wrapText="1" shrinkToFit="1"/>
    </xf>
    <xf numFmtId="165" fontId="50" fillId="4" borderId="27" xfId="20" applyNumberFormat="1" applyFont="1" applyFill="1" applyBorder="1" applyAlignment="1">
      <alignment horizontal="right" vertical="center" wrapText="1"/>
    </xf>
    <xf numFmtId="165" fontId="49" fillId="4" borderId="27" xfId="20" applyNumberFormat="1" applyFont="1" applyFill="1" applyBorder="1" applyAlignment="1">
      <alignment horizontal="right" wrapText="1" shrinkToFit="1"/>
    </xf>
    <xf numFmtId="0" fontId="14" fillId="4" borderId="27" xfId="0" applyFont="1" applyFill="1" applyBorder="1" applyAlignment="1">
      <alignment horizontal="left" vertical="center" wrapText="1"/>
    </xf>
    <xf numFmtId="167" fontId="49" fillId="2" borderId="27" xfId="21" applyNumberFormat="1" applyFont="1" applyFill="1" applyBorder="1" applyAlignment="1">
      <alignment horizontal="right" wrapText="1" shrinkToFit="1"/>
    </xf>
    <xf numFmtId="167" fontId="49" fillId="4" borderId="7" xfId="21" applyNumberFormat="1" applyFont="1" applyFill="1" applyBorder="1" applyAlignment="1">
      <alignment horizontal="right" wrapText="1" shrinkToFit="1"/>
    </xf>
    <xf numFmtId="165" fontId="49" fillId="4" borderId="28" xfId="20" applyNumberFormat="1" applyFont="1" applyFill="1" applyBorder="1" applyAlignment="1">
      <alignment horizontal="right" wrapText="1" shrinkToFit="1"/>
    </xf>
    <xf numFmtId="0" fontId="14" fillId="4" borderId="27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165" fontId="49" fillId="4" borderId="30" xfId="20" applyNumberFormat="1" applyFont="1" applyFill="1" applyBorder="1" applyAlignment="1">
      <alignment horizontal="right" wrapText="1" shrinkToFit="1"/>
    </xf>
    <xf numFmtId="166" fontId="49" fillId="4" borderId="29" xfId="20" applyNumberFormat="1" applyFont="1" applyFill="1" applyBorder="1" applyAlignment="1">
      <alignment horizontal="right" vertical="center" wrapText="1" shrinkToFit="1"/>
    </xf>
    <xf numFmtId="167" fontId="49" fillId="4" borderId="29" xfId="21" applyNumberFormat="1" applyFont="1" applyFill="1" applyBorder="1" applyAlignment="1">
      <alignment horizontal="right" vertical="center" wrapText="1" shrinkToFit="1"/>
    </xf>
    <xf numFmtId="165" fontId="50" fillId="4" borderId="29" xfId="0" applyNumberFormat="1" applyFont="1" applyFill="1" applyBorder="1" applyAlignment="1">
      <alignment horizontal="right" vertical="center" wrapText="1"/>
    </xf>
    <xf numFmtId="165" fontId="49" fillId="4" borderId="29" xfId="20" applyNumberFormat="1" applyFont="1" applyFill="1" applyBorder="1" applyAlignment="1">
      <alignment horizontal="right" wrapText="1" shrinkToFit="1"/>
    </xf>
    <xf numFmtId="165" fontId="49" fillId="4" borderId="29" xfId="20" applyNumberFormat="1" applyFont="1" applyFill="1" applyBorder="1" applyAlignment="1">
      <alignment horizontal="right" vertical="center" wrapText="1" shrinkToFit="1"/>
    </xf>
    <xf numFmtId="166" fontId="49" fillId="4" borderId="16" xfId="20" applyNumberFormat="1" applyFont="1" applyFill="1" applyBorder="1" applyAlignment="1">
      <alignment horizontal="right" wrapText="1" shrinkToFit="1"/>
    </xf>
    <xf numFmtId="164" fontId="49" fillId="4" borderId="11" xfId="20" applyNumberFormat="1" applyFont="1" applyFill="1" applyBorder="1" applyAlignment="1">
      <alignment horizontal="right" wrapText="1" shrinkToFit="1"/>
    </xf>
    <xf numFmtId="166" fontId="49" fillId="4" borderId="11" xfId="20" applyNumberFormat="1" applyFont="1" applyFill="1" applyBorder="1" applyAlignment="1">
      <alignment horizontal="right" wrapText="1" shrinkToFit="1"/>
    </xf>
    <xf numFmtId="167" fontId="49" fillId="4" borderId="16" xfId="21" applyNumberFormat="1" applyFont="1" applyFill="1" applyBorder="1" applyAlignment="1">
      <alignment horizontal="right" wrapText="1" shrinkToFit="1"/>
    </xf>
    <xf numFmtId="0" fontId="8" fillId="4" borderId="10" xfId="0" applyFont="1" applyFill="1" applyBorder="1" applyAlignment="1">
      <alignment vertical="center" wrapText="1" shrinkToFit="1"/>
    </xf>
    <xf numFmtId="166" fontId="49" fillId="4" borderId="10" xfId="20" applyNumberFormat="1" applyFont="1" applyFill="1" applyBorder="1" applyAlignment="1">
      <alignment horizontal="right" wrapText="1" shrinkToFit="1"/>
    </xf>
    <xf numFmtId="166" fontId="49" fillId="4" borderId="9" xfId="20" applyNumberFormat="1" applyFont="1" applyFill="1" applyBorder="1" applyAlignment="1">
      <alignment horizontal="right" wrapText="1" shrinkToFit="1"/>
    </xf>
    <xf numFmtId="167" fontId="49" fillId="4" borderId="10" xfId="21" applyNumberFormat="1" applyFont="1" applyFill="1" applyBorder="1" applyAlignment="1">
      <alignment horizontal="right" wrapText="1" shrinkToFit="1"/>
    </xf>
    <xf numFmtId="165" fontId="50" fillId="4" borderId="27" xfId="20" applyNumberFormat="1" applyFont="1" applyFill="1" applyBorder="1" applyAlignment="1">
      <alignment horizontal="right" vertical="center" wrapText="1" shrinkToFit="1"/>
    </xf>
    <xf numFmtId="165" fontId="50" fillId="4" borderId="0" xfId="20" applyNumberFormat="1" applyFont="1" applyFill="1" applyBorder="1" applyAlignment="1">
      <alignment horizontal="right" vertical="center" wrapText="1" shrinkToFit="1"/>
    </xf>
    <xf numFmtId="167" fontId="49" fillId="4" borderId="29" xfId="21" applyNumberFormat="1" applyFont="1" applyFill="1" applyBorder="1" applyAlignment="1">
      <alignment horizontal="right" wrapText="1" shrinkToFit="1"/>
    </xf>
    <xf numFmtId="0" fontId="14" fillId="4" borderId="12" xfId="0" applyFont="1" applyFill="1" applyBorder="1" applyAlignment="1">
      <alignment vertical="center" wrapText="1" shrinkToFit="1"/>
    </xf>
    <xf numFmtId="165" fontId="49" fillId="4" borderId="12" xfId="20" applyNumberFormat="1" applyFont="1" applyFill="1" applyBorder="1" applyAlignment="1">
      <alignment horizontal="right" wrapText="1" shrinkToFit="1"/>
    </xf>
    <xf numFmtId="166" fontId="49" fillId="4" borderId="12" xfId="20" applyNumberFormat="1" applyFont="1" applyFill="1" applyBorder="1" applyAlignment="1">
      <alignment horizontal="right" wrapText="1" shrinkToFit="1"/>
    </xf>
    <xf numFmtId="167" fontId="49" fillId="4" borderId="12" xfId="21" applyNumberFormat="1" applyFont="1" applyFill="1" applyBorder="1" applyAlignment="1">
      <alignment horizontal="right" wrapText="1" shrinkToFit="1"/>
    </xf>
    <xf numFmtId="0" fontId="14" fillId="4" borderId="10" xfId="0" applyFont="1" applyFill="1" applyBorder="1" applyAlignment="1">
      <alignment vertical="center" wrapText="1" shrinkToFit="1"/>
    </xf>
    <xf numFmtId="165" fontId="49" fillId="4" borderId="10" xfId="20" applyNumberFormat="1" applyFont="1" applyFill="1" applyBorder="1" applyAlignment="1">
      <alignment horizontal="right" wrapText="1" shrinkToFit="1"/>
    </xf>
    <xf numFmtId="0" fontId="14" fillId="4" borderId="16" xfId="0" applyFont="1" applyFill="1" applyBorder="1" applyAlignment="1">
      <alignment horizontal="left" vertical="center" wrapText="1"/>
    </xf>
    <xf numFmtId="167" fontId="49" fillId="2" borderId="12" xfId="21" applyNumberFormat="1" applyFont="1" applyFill="1" applyBorder="1" applyAlignment="1">
      <alignment horizontal="right" wrapText="1" shrinkToFit="1"/>
    </xf>
    <xf numFmtId="0" fontId="14" fillId="4" borderId="12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7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vertical="center"/>
    </xf>
    <xf numFmtId="0" fontId="8" fillId="4" borderId="29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 shrinkToFit="1"/>
    </xf>
    <xf numFmtId="0" fontId="74" fillId="4" borderId="0" xfId="0" applyFont="1" applyFill="1" applyBorder="1" applyAlignment="1">
      <alignment horizontal="right" vertical="center" wrapText="1" shrinkToFit="1"/>
    </xf>
    <xf numFmtId="166" fontId="74" fillId="4" borderId="0" xfId="20" applyNumberFormat="1" applyFont="1" applyFill="1" applyBorder="1" applyAlignment="1">
      <alignment horizontal="right" vertical="center" wrapText="1" shrinkToFit="1"/>
    </xf>
    <xf numFmtId="169" fontId="74" fillId="0" borderId="0" xfId="0" applyNumberFormat="1" applyFont="1" applyFill="1" applyBorder="1" applyAlignment="1">
      <alignment horizontal="right" vertical="center" wrapText="1" shrinkToFit="1"/>
    </xf>
    <xf numFmtId="0" fontId="9" fillId="4" borderId="14" xfId="0" applyFont="1" applyFill="1" applyBorder="1" applyAlignment="1">
      <alignment vertical="center" wrapText="1" shrinkToFit="1"/>
    </xf>
    <xf numFmtId="0" fontId="8" fillId="4" borderId="29" xfId="0" applyFont="1" applyFill="1" applyBorder="1" applyAlignment="1">
      <alignment vertical="center" wrapText="1"/>
    </xf>
    <xf numFmtId="9" fontId="49" fillId="4" borderId="0" xfId="21" applyFont="1" applyFill="1" applyAlignment="1">
      <alignment horizontal="right" vertical="center" wrapText="1" shrinkToFit="1"/>
    </xf>
    <xf numFmtId="0" fontId="9" fillId="4" borderId="12" xfId="0" applyFont="1" applyFill="1" applyBorder="1" applyAlignment="1">
      <alignment wrapText="1"/>
    </xf>
    <xf numFmtId="9" fontId="49" fillId="4" borderId="12" xfId="21" applyFont="1" applyFill="1" applyBorder="1" applyAlignment="1">
      <alignment horizontal="right" vertical="center" wrapText="1" shrinkToFit="1"/>
    </xf>
    <xf numFmtId="167" fontId="49" fillId="4" borderId="11" xfId="21" applyNumberFormat="1" applyFont="1" applyFill="1" applyBorder="1" applyAlignment="1">
      <alignment horizontal="right" wrapText="1" shrinkToFit="1"/>
    </xf>
    <xf numFmtId="167" fontId="49" fillId="4" borderId="12" xfId="21" applyNumberFormat="1" applyFont="1" applyFill="1" applyBorder="1" applyAlignment="1">
      <alignment horizontal="right" vertical="center" wrapText="1" shrinkToFit="1"/>
    </xf>
    <xf numFmtId="169" fontId="74" fillId="4" borderId="12" xfId="0" applyNumberFormat="1" applyFont="1" applyFill="1" applyBorder="1" applyAlignment="1">
      <alignment horizontal="right" vertical="center" wrapText="1" shrinkToFit="1"/>
    </xf>
    <xf numFmtId="0" fontId="103" fillId="2" borderId="0" xfId="0" applyFont="1" applyFill="1" applyBorder="1" applyAlignment="1">
      <alignment horizontal="center" wrapText="1" shrinkToFit="1"/>
    </xf>
    <xf numFmtId="0" fontId="103" fillId="2" borderId="0" xfId="0" applyFont="1" applyFill="1" applyBorder="1" applyAlignment="1">
      <alignment horizontal="right" wrapText="1" shrinkToFit="1"/>
    </xf>
    <xf numFmtId="0" fontId="50" fillId="4" borderId="12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vertical="center" wrapText="1" shrinkToFit="1"/>
    </xf>
    <xf numFmtId="0" fontId="52" fillId="4" borderId="0" xfId="0" applyFont="1" applyFill="1" applyBorder="1" applyAlignment="1">
      <alignment vertical="center" wrapText="1" shrinkToFit="1"/>
    </xf>
    <xf numFmtId="0" fontId="50" fillId="4" borderId="11" xfId="0" applyFont="1" applyFill="1" applyBorder="1" applyAlignment="1">
      <alignment horizontal="left" vertical="center" wrapText="1"/>
    </xf>
    <xf numFmtId="166" fontId="49" fillId="4" borderId="7" xfId="20" applyNumberFormat="1" applyFont="1" applyFill="1" applyBorder="1" applyAlignment="1">
      <alignment horizontal="right" wrapText="1" shrinkToFit="1"/>
    </xf>
    <xf numFmtId="0" fontId="52" fillId="4" borderId="29" xfId="0" applyFont="1" applyFill="1" applyBorder="1" applyAlignment="1">
      <alignment horizontal="left" vertical="center" wrapText="1"/>
    </xf>
    <xf numFmtId="0" fontId="50" fillId="4" borderId="10" xfId="0" applyFont="1" applyFill="1" applyBorder="1" applyAlignment="1">
      <alignment horizontal="left" vertical="center" wrapText="1"/>
    </xf>
    <xf numFmtId="165" fontId="49" fillId="4" borderId="16" xfId="20" applyNumberFormat="1" applyFont="1" applyFill="1" applyBorder="1" applyAlignment="1">
      <alignment horizontal="right" wrapText="1" shrinkToFit="1"/>
    </xf>
    <xf numFmtId="0" fontId="76" fillId="4" borderId="27" xfId="0" applyFont="1" applyFill="1" applyBorder="1" applyAlignment="1">
      <alignment horizontal="left" vertical="center" wrapText="1"/>
    </xf>
    <xf numFmtId="0" fontId="50" fillId="4" borderId="29" xfId="0" applyFont="1" applyFill="1" applyBorder="1" applyAlignment="1">
      <alignment horizontal="left" vertical="center" wrapText="1"/>
    </xf>
    <xf numFmtId="0" fontId="77" fillId="4" borderId="14" xfId="0" applyFont="1" applyFill="1" applyBorder="1" applyAlignment="1">
      <alignment horizontal="left" vertical="center" wrapText="1"/>
    </xf>
    <xf numFmtId="165" fontId="49" fillId="4" borderId="31" xfId="20" applyNumberFormat="1" applyFont="1" applyFill="1" applyBorder="1" applyAlignment="1">
      <alignment horizontal="right" wrapText="1" shrinkToFit="1"/>
    </xf>
    <xf numFmtId="167" fontId="49" fillId="4" borderId="31" xfId="21" applyNumberFormat="1" applyFont="1" applyFill="1" applyBorder="1" applyAlignment="1">
      <alignment horizontal="right" wrapText="1" shrinkToFit="1"/>
    </xf>
    <xf numFmtId="172" fontId="35" fillId="0" borderId="12" xfId="28" applyNumberFormat="1" applyFont="1" applyBorder="1" applyAlignment="1">
      <alignment horizontal="center"/>
    </xf>
    <xf numFmtId="0" fontId="41" fillId="4" borderId="0" xfId="23" applyFont="1" applyFill="1" applyBorder="1" applyAlignment="1">
      <alignment horizontal="center" vertical="center" wrapText="1" shrinkToFit="1"/>
      <protection/>
    </xf>
    <xf numFmtId="172" fontId="35" fillId="0" borderId="18" xfId="28" applyNumberFormat="1" applyFont="1" applyBorder="1" applyAlignment="1">
      <alignment horizontal="center"/>
    </xf>
    <xf numFmtId="166" fontId="80" fillId="4" borderId="0" xfId="20" applyNumberFormat="1" applyFont="1" applyFill="1" applyBorder="1" applyAlignment="1">
      <alignment horizontal="center" vertical="center" wrapText="1" shrinkToFit="1"/>
    </xf>
    <xf numFmtId="0" fontId="105" fillId="0" borderId="0" xfId="0" applyFont="1"/>
    <xf numFmtId="167" fontId="50" fillId="4" borderId="27" xfId="21" applyNumberFormat="1" applyFont="1" applyFill="1" applyBorder="1" applyAlignment="1">
      <alignment horizontal="right" vertical="center" wrapText="1" shrinkToFit="1"/>
    </xf>
    <xf numFmtId="165" fontId="50" fillId="4" borderId="7" xfId="0" applyNumberFormat="1" applyFont="1" applyFill="1" applyBorder="1" applyAlignment="1">
      <alignment horizontal="right" vertical="center" wrapText="1"/>
    </xf>
    <xf numFmtId="165" fontId="50" fillId="4" borderId="27" xfId="0" applyNumberFormat="1" applyFont="1" applyFill="1" applyBorder="1" applyAlignment="1">
      <alignment horizontal="right" vertical="center" wrapText="1"/>
    </xf>
    <xf numFmtId="165" fontId="50" fillId="4" borderId="11" xfId="0" applyNumberFormat="1" applyFont="1" applyFill="1" applyBorder="1" applyAlignment="1">
      <alignment horizontal="right" vertical="center" wrapText="1"/>
    </xf>
    <xf numFmtId="167" fontId="50" fillId="4" borderId="29" xfId="21" applyNumberFormat="1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horizontal="right" vertical="center" wrapText="1" shrinkToFit="1"/>
    </xf>
    <xf numFmtId="0" fontId="81" fillId="4" borderId="13" xfId="23" applyFont="1" applyFill="1" applyBorder="1" applyAlignment="1">
      <alignment wrapText="1"/>
      <protection/>
    </xf>
    <xf numFmtId="0" fontId="81" fillId="4" borderId="14" xfId="23" applyFont="1" applyFill="1" applyBorder="1" applyAlignment="1">
      <alignment wrapText="1"/>
      <protection/>
    </xf>
    <xf numFmtId="0" fontId="103" fillId="4" borderId="0" xfId="23" applyFont="1" applyFill="1" applyBorder="1" applyAlignment="1">
      <alignment horizontal="center" vertical="center" wrapText="1" shrinkToFit="1"/>
      <protection/>
    </xf>
    <xf numFmtId="49" fontId="103" fillId="4" borderId="0" xfId="23" applyNumberFormat="1" applyFont="1" applyFill="1" applyBorder="1" applyAlignment="1">
      <alignment horizontal="center" vertical="center" wrapText="1" shrinkToFit="1"/>
      <protection/>
    </xf>
    <xf numFmtId="0" fontId="103" fillId="4" borderId="0" xfId="23" applyFont="1" applyFill="1" applyBorder="1" applyAlignment="1">
      <alignment horizontal="right" vertical="center" wrapText="1" shrinkToFit="1"/>
      <protection/>
    </xf>
    <xf numFmtId="0" fontId="33" fillId="2" borderId="0" xfId="23" applyFont="1" applyFill="1" applyBorder="1" applyAlignment="1">
      <alignment horizontal="centerContinuous" vertical="center" wrapText="1" shrinkToFit="1"/>
      <protection/>
    </xf>
    <xf numFmtId="164" fontId="49" fillId="4" borderId="14" xfId="20" applyNumberFormat="1" applyFont="1" applyFill="1" applyBorder="1" applyAlignment="1">
      <alignment horizontal="left" vertical="center" wrapText="1" shrinkToFit="1"/>
    </xf>
    <xf numFmtId="10" fontId="49" fillId="4" borderId="14" xfId="21" applyNumberFormat="1" applyFont="1" applyFill="1" applyBorder="1" applyAlignment="1">
      <alignment horizontal="center" vertical="center" wrapText="1" shrinkToFit="1"/>
    </xf>
    <xf numFmtId="164" fontId="49" fillId="4" borderId="14" xfId="20" applyFont="1" applyFill="1" applyBorder="1" applyAlignment="1">
      <alignment horizontal="center" vertical="center" wrapText="1" shrinkToFit="1"/>
    </xf>
    <xf numFmtId="167" fontId="49" fillId="4" borderId="14" xfId="21" applyNumberFormat="1" applyFont="1" applyFill="1" applyBorder="1" applyAlignment="1">
      <alignment horizontal="center" vertical="center" wrapText="1" shrinkToFit="1"/>
    </xf>
    <xf numFmtId="0" fontId="49" fillId="4" borderId="0" xfId="23" applyFont="1" applyFill="1" applyBorder="1" applyAlignment="1">
      <alignment horizontal="left" vertical="center" wrapText="1" shrinkToFit="1"/>
      <protection/>
    </xf>
    <xf numFmtId="0" fontId="49" fillId="4" borderId="0" xfId="23" applyFont="1" applyFill="1" applyBorder="1" applyAlignment="1">
      <alignment vertical="center" wrapText="1" shrinkToFit="1"/>
      <protection/>
    </xf>
    <xf numFmtId="0" fontId="50" fillId="4" borderId="14" xfId="23" applyFont="1" applyFill="1" applyBorder="1" applyAlignment="1">
      <alignment vertical="center" wrapText="1" shrinkToFit="1"/>
      <protection/>
    </xf>
    <xf numFmtId="164" fontId="49" fillId="4" borderId="16" xfId="20" applyNumberFormat="1" applyFont="1" applyFill="1" applyBorder="1" applyAlignment="1">
      <alignment horizontal="left" vertical="center" wrapText="1" shrinkToFit="1"/>
    </xf>
    <xf numFmtId="164" fontId="49" fillId="4" borderId="10" xfId="20" applyNumberFormat="1" applyFont="1" applyFill="1" applyBorder="1" applyAlignment="1">
      <alignment horizontal="left" vertical="center" wrapText="1" shrinkToFit="1"/>
    </xf>
    <xf numFmtId="10" fontId="49" fillId="4" borderId="10" xfId="21" applyNumberFormat="1" applyFont="1" applyFill="1" applyBorder="1" applyAlignment="1">
      <alignment horizontal="center" vertical="center" wrapText="1" shrinkToFit="1"/>
    </xf>
    <xf numFmtId="10" fontId="49" fillId="4" borderId="12" xfId="21" applyNumberFormat="1" applyFont="1" applyFill="1" applyBorder="1" applyAlignment="1">
      <alignment horizontal="center" vertical="center" wrapText="1" shrinkToFit="1"/>
    </xf>
    <xf numFmtId="167" fontId="49" fillId="4" borderId="16" xfId="21" applyNumberFormat="1" applyFont="1" applyFill="1" applyBorder="1" applyAlignment="1">
      <alignment horizontal="center" vertical="center" wrapText="1" shrinkToFit="1"/>
    </xf>
    <xf numFmtId="167" fontId="49" fillId="4" borderId="10" xfId="21" applyNumberFormat="1" applyFont="1" applyFill="1" applyBorder="1" applyAlignment="1">
      <alignment horizontal="center" vertical="center" wrapText="1" shrinkToFit="1"/>
    </xf>
    <xf numFmtId="2" fontId="49" fillId="4" borderId="12" xfId="21" applyNumberFormat="1" applyFont="1" applyFill="1" applyBorder="1" applyAlignment="1">
      <alignment horizontal="center" vertical="center" wrapText="1" shrinkToFit="1"/>
    </xf>
    <xf numFmtId="2" fontId="49" fillId="4" borderId="10" xfId="21" applyNumberFormat="1" applyFont="1" applyFill="1" applyBorder="1" applyAlignment="1">
      <alignment horizontal="center" vertical="center" wrapText="1" shrinkToFit="1"/>
    </xf>
    <xf numFmtId="2" fontId="49" fillId="4" borderId="14" xfId="21" applyNumberFormat="1" applyFont="1" applyFill="1" applyBorder="1" applyAlignment="1">
      <alignment horizontal="center" vertical="center" wrapText="1" shrinkToFit="1"/>
    </xf>
    <xf numFmtId="0" fontId="103" fillId="4" borderId="7" xfId="23" applyFont="1" applyFill="1" applyBorder="1" applyAlignment="1">
      <alignment horizontal="center" vertical="center" wrapText="1" shrinkToFit="1"/>
      <protection/>
    </xf>
    <xf numFmtId="0" fontId="54" fillId="4" borderId="0" xfId="23" applyFont="1" applyFill="1" applyBorder="1" applyAlignment="1">
      <alignment vertical="center" wrapText="1"/>
      <protection/>
    </xf>
    <xf numFmtId="0" fontId="54" fillId="4" borderId="0" xfId="23" applyFont="1" applyFill="1" applyBorder="1" applyAlignment="1">
      <alignment vertical="center"/>
      <protection/>
    </xf>
    <xf numFmtId="168" fontId="49" fillId="4" borderId="0" xfId="20" applyNumberFormat="1" applyFont="1" applyFill="1" applyBorder="1" applyAlignment="1">
      <alignment horizontal="right" vertical="center" wrapText="1" shrinkToFit="1"/>
    </xf>
    <xf numFmtId="0" fontId="59" fillId="4" borderId="0" xfId="23" applyFont="1" applyFill="1" applyBorder="1" applyAlignment="1">
      <alignment vertical="center"/>
      <protection/>
    </xf>
    <xf numFmtId="0" fontId="59" fillId="4" borderId="14" xfId="23" applyFont="1" applyFill="1" applyBorder="1" applyAlignment="1">
      <alignment vertical="center"/>
      <protection/>
    </xf>
    <xf numFmtId="164" fontId="49" fillId="4" borderId="13" xfId="20" applyNumberFormat="1" applyFont="1" applyFill="1" applyBorder="1" applyAlignment="1">
      <alignment horizontal="left" vertical="center" wrapText="1" shrinkToFit="1"/>
    </xf>
    <xf numFmtId="164" fontId="49" fillId="4" borderId="9" xfId="20" applyFont="1" applyFill="1" applyBorder="1" applyAlignment="1">
      <alignment horizontal="center" vertical="center" wrapText="1" shrinkToFit="1"/>
    </xf>
    <xf numFmtId="164" fontId="49" fillId="4" borderId="12" xfId="20" applyFont="1" applyFill="1" applyBorder="1" applyAlignment="1">
      <alignment horizontal="center" vertical="center" wrapText="1" shrinkToFit="1"/>
    </xf>
    <xf numFmtId="167" fontId="49" fillId="4" borderId="12" xfId="21" applyNumberFormat="1" applyFont="1" applyFill="1" applyBorder="1" applyAlignment="1">
      <alignment horizontal="center" vertical="center" wrapText="1" shrinkToFit="1"/>
    </xf>
    <xf numFmtId="49" fontId="103" fillId="4" borderId="7" xfId="23" applyNumberFormat="1" applyFont="1" applyFill="1" applyBorder="1" applyAlignment="1">
      <alignment horizontal="center" vertical="center" wrapText="1" shrinkToFit="1"/>
      <protection/>
    </xf>
    <xf numFmtId="164" fontId="49" fillId="4" borderId="10" xfId="20" applyFont="1" applyFill="1" applyBorder="1" applyAlignment="1">
      <alignment horizontal="center" vertical="center" wrapText="1" shrinkToFit="1"/>
    </xf>
    <xf numFmtId="164" fontId="49" fillId="4" borderId="15" xfId="20" applyFont="1" applyFill="1" applyBorder="1" applyAlignment="1">
      <alignment horizontal="center" vertical="center" wrapText="1" shrinkToFit="1"/>
    </xf>
    <xf numFmtId="167" fontId="49" fillId="4" borderId="13" xfId="21" applyNumberFormat="1" applyFont="1" applyFill="1" applyBorder="1" applyAlignment="1">
      <alignment horizontal="center" vertical="center" wrapText="1" shrinkToFit="1"/>
    </xf>
    <xf numFmtId="0" fontId="92" fillId="4" borderId="27" xfId="23" applyFont="1" applyFill="1" applyBorder="1" applyAlignment="1">
      <alignment horizontal="center" vertical="center" wrapText="1" shrinkToFit="1"/>
      <protection/>
    </xf>
    <xf numFmtId="0" fontId="79" fillId="4" borderId="0" xfId="23" applyFont="1" applyFill="1" applyBorder="1" applyAlignment="1">
      <alignment horizontal="center" wrapText="1" shrinkToFit="1"/>
      <protection/>
    </xf>
    <xf numFmtId="165" fontId="47" fillId="2" borderId="27" xfId="20" applyNumberFormat="1" applyFont="1" applyFill="1" applyBorder="1" applyAlignment="1">
      <alignment horizontal="right" vertical="center" wrapText="1" indent="1"/>
    </xf>
    <xf numFmtId="0" fontId="79" fillId="4" borderId="0" xfId="23" applyFont="1" applyFill="1" applyBorder="1" applyAlignment="1">
      <alignment horizontal="right" wrapText="1" shrinkToFit="1"/>
      <protection/>
    </xf>
    <xf numFmtId="0" fontId="79" fillId="4" borderId="7" xfId="23" applyFont="1" applyFill="1" applyBorder="1" applyAlignment="1">
      <alignment horizontal="center" wrapText="1" shrinkToFit="1"/>
      <protection/>
    </xf>
    <xf numFmtId="164" fontId="80" fillId="4" borderId="0" xfId="20" applyNumberFormat="1" applyFont="1" applyFill="1" applyBorder="1" applyAlignment="1">
      <alignment horizontal="left" vertical="center" wrapText="1" shrinkToFit="1"/>
    </xf>
    <xf numFmtId="164" fontId="63" fillId="4" borderId="15" xfId="20" applyNumberFormat="1" applyFont="1" applyFill="1" applyBorder="1" applyAlignment="1">
      <alignment horizontal="left" vertical="center" wrapText="1" shrinkToFit="1"/>
    </xf>
    <xf numFmtId="166" fontId="80" fillId="4" borderId="14" xfId="20" applyNumberFormat="1" applyFont="1" applyFill="1" applyBorder="1" applyAlignment="1">
      <alignment horizontal="center" vertical="center" wrapText="1" shrinkToFit="1"/>
    </xf>
    <xf numFmtId="167" fontId="80" fillId="4" borderId="14" xfId="21" applyNumberFormat="1" applyFont="1" applyFill="1" applyBorder="1" applyAlignment="1">
      <alignment horizontal="center" vertical="center" wrapText="1" shrinkToFit="1"/>
    </xf>
    <xf numFmtId="164" fontId="63" fillId="4" borderId="14" xfId="20" applyNumberFormat="1" applyFont="1" applyFill="1" applyBorder="1" applyAlignment="1">
      <alignment horizontal="left" vertical="center" wrapText="1" shrinkToFit="1"/>
    </xf>
    <xf numFmtId="165" fontId="80" fillId="4" borderId="14" xfId="20" applyNumberFormat="1" applyFont="1" applyFill="1" applyBorder="1" applyAlignment="1">
      <alignment horizontal="right" vertical="center" wrapText="1" indent="1" shrinkToFit="1"/>
    </xf>
    <xf numFmtId="167" fontId="50" fillId="4" borderId="31" xfId="21" applyNumberFormat="1" applyFont="1" applyFill="1" applyBorder="1" applyAlignment="1">
      <alignment horizontal="right" vertical="center" wrapText="1"/>
    </xf>
    <xf numFmtId="0" fontId="20" fillId="8" borderId="0" xfId="23" applyFont="1" applyFill="1" applyBorder="1" applyAlignment="1">
      <alignment horizontal="centerContinuous" vertical="center" shrinkToFit="1"/>
      <protection/>
    </xf>
    <xf numFmtId="0" fontId="108" fillId="8" borderId="0" xfId="0" applyFont="1" applyFill="1" applyBorder="1" applyAlignment="1">
      <alignment vertical="center" wrapText="1"/>
    </xf>
    <xf numFmtId="166" fontId="49" fillId="4" borderId="27" xfId="20" applyNumberFormat="1" applyFont="1" applyFill="1" applyBorder="1" applyAlignment="1">
      <alignment horizontal="right" wrapText="1" shrinkToFit="1"/>
    </xf>
    <xf numFmtId="165" fontId="49" fillId="4" borderId="11" xfId="20" applyNumberFormat="1" applyFont="1" applyFill="1" applyBorder="1" applyAlignment="1">
      <alignment horizontal="right" wrapText="1" shrinkToFit="1"/>
    </xf>
    <xf numFmtId="0" fontId="106" fillId="8" borderId="0" xfId="0" applyFont="1" applyFill="1" applyBorder="1" applyAlignment="1">
      <alignment vertical="center"/>
    </xf>
    <xf numFmtId="0" fontId="106" fillId="8" borderId="0" xfId="23" applyFont="1" applyFill="1" applyBorder="1" applyAlignment="1">
      <alignment vertical="center"/>
      <protection/>
    </xf>
    <xf numFmtId="0" fontId="109" fillId="8" borderId="0" xfId="0" applyFont="1" applyFill="1" applyBorder="1" applyAlignment="1">
      <alignment vertical="center"/>
    </xf>
    <xf numFmtId="0" fontId="110" fillId="8" borderId="0" xfId="23" applyFont="1" applyFill="1" applyBorder="1" applyAlignment="1">
      <alignment vertical="center" shrinkToFit="1"/>
      <protection/>
    </xf>
    <xf numFmtId="0" fontId="106" fillId="8" borderId="0" xfId="23" applyFont="1" applyFill="1" applyBorder="1" applyAlignment="1">
      <alignment vertical="center" shrinkToFit="1"/>
      <protection/>
    </xf>
    <xf numFmtId="164" fontId="71" fillId="4" borderId="0" xfId="20" applyNumberFormat="1" applyFont="1" applyFill="1" applyBorder="1" applyAlignment="1">
      <alignment vertical="center" wrapText="1" shrinkToFit="1"/>
    </xf>
    <xf numFmtId="164" fontId="47" fillId="0" borderId="16" xfId="20" applyNumberFormat="1" applyFont="1" applyFill="1" applyBorder="1" applyAlignment="1">
      <alignment horizontal="left" vertical="center" wrapText="1" indent="2" shrinkToFit="1"/>
    </xf>
    <xf numFmtId="166" fontId="80" fillId="0" borderId="16" xfId="20" applyNumberFormat="1" applyFont="1" applyFill="1" applyBorder="1" applyAlignment="1">
      <alignment horizontal="center" vertical="center" wrapText="1" shrinkToFit="1"/>
    </xf>
    <xf numFmtId="166" fontId="80" fillId="4" borderId="10" xfId="20" applyNumberFormat="1" applyFont="1" applyFill="1" applyBorder="1" applyAlignment="1">
      <alignment horizontal="center" vertical="center" wrapText="1" shrinkToFit="1"/>
    </xf>
    <xf numFmtId="166" fontId="80" fillId="0" borderId="10" xfId="20" applyNumberFormat="1" applyFont="1" applyFill="1" applyBorder="1" applyAlignment="1">
      <alignment horizontal="center" vertical="center" wrapText="1" shrinkToFit="1"/>
    </xf>
    <xf numFmtId="0" fontId="47" fillId="2" borderId="10" xfId="23" applyFont="1" applyFill="1" applyBorder="1" applyAlignment="1">
      <alignment horizontal="left" vertical="center" wrapText="1" indent="2"/>
      <protection/>
    </xf>
    <xf numFmtId="164" fontId="47" fillId="0" borderId="10" xfId="20" applyNumberFormat="1" applyFont="1" applyFill="1" applyBorder="1" applyAlignment="1">
      <alignment horizontal="left" vertical="center" wrapText="1" indent="2" shrinkToFit="1"/>
    </xf>
    <xf numFmtId="167" fontId="47" fillId="0" borderId="16" xfId="21" applyNumberFormat="1" applyFont="1" applyFill="1" applyBorder="1" applyAlignment="1">
      <alignment horizontal="center" vertical="center" wrapText="1" shrinkToFit="1"/>
    </xf>
    <xf numFmtId="167" fontId="47" fillId="0" borderId="10" xfId="21" applyNumberFormat="1" applyFont="1" applyFill="1" applyBorder="1" applyAlignment="1">
      <alignment horizontal="center" vertical="center" wrapText="1" shrinkToFit="1"/>
    </xf>
    <xf numFmtId="164" fontId="47" fillId="0" borderId="9" xfId="20" applyNumberFormat="1" applyFont="1" applyFill="1" applyBorder="1" applyAlignment="1">
      <alignment horizontal="left" vertical="center" wrapText="1" indent="2" shrinkToFit="1"/>
    </xf>
    <xf numFmtId="166" fontId="80" fillId="0" borderId="9" xfId="20" applyNumberFormat="1" applyFont="1" applyFill="1" applyBorder="1" applyAlignment="1">
      <alignment horizontal="center" vertical="center" wrapText="1" shrinkToFit="1"/>
    </xf>
    <xf numFmtId="166" fontId="80" fillId="0" borderId="12" xfId="20" applyNumberFormat="1" applyFont="1" applyFill="1" applyBorder="1" applyAlignment="1">
      <alignment horizontal="center" vertical="center" wrapText="1" shrinkToFit="1"/>
    </xf>
    <xf numFmtId="166" fontId="80" fillId="0" borderId="11" xfId="20" applyNumberFormat="1" applyFont="1" applyFill="1" applyBorder="1" applyAlignment="1">
      <alignment horizontal="center" vertical="center" wrapText="1" shrinkToFit="1"/>
    </xf>
    <xf numFmtId="167" fontId="47" fillId="0" borderId="12" xfId="21" applyNumberFormat="1" applyFont="1" applyFill="1" applyBorder="1" applyAlignment="1">
      <alignment horizontal="center" vertical="center" wrapText="1" shrinkToFit="1"/>
    </xf>
    <xf numFmtId="167" fontId="47" fillId="0" borderId="9" xfId="21" applyNumberFormat="1" applyFont="1" applyFill="1" applyBorder="1" applyAlignment="1">
      <alignment horizontal="center" vertical="center" wrapText="1" shrinkToFit="1"/>
    </xf>
    <xf numFmtId="164" fontId="47" fillId="0" borderId="11" xfId="20" applyNumberFormat="1" applyFont="1" applyFill="1" applyBorder="1" applyAlignment="1">
      <alignment horizontal="left" vertical="center" wrapText="1" indent="2" shrinkToFit="1"/>
    </xf>
    <xf numFmtId="164" fontId="47" fillId="4" borderId="29" xfId="20" applyNumberFormat="1" applyFont="1" applyFill="1" applyBorder="1" applyAlignment="1">
      <alignment horizontal="left" vertical="center" wrapText="1" shrinkToFit="1"/>
    </xf>
    <xf numFmtId="0" fontId="47" fillId="4" borderId="0" xfId="23" applyFont="1" applyFill="1" applyBorder="1" applyAlignment="1">
      <alignment horizontal="left" vertical="center" wrapText="1" shrinkToFit="1"/>
      <protection/>
    </xf>
    <xf numFmtId="166" fontId="80" fillId="4" borderId="27" xfId="20" applyNumberFormat="1" applyFont="1" applyFill="1" applyBorder="1" applyAlignment="1">
      <alignment horizontal="center" vertical="center" wrapText="1" shrinkToFit="1"/>
    </xf>
    <xf numFmtId="166" fontId="80" fillId="4" borderId="29" xfId="20" applyNumberFormat="1" applyFont="1" applyFill="1" applyBorder="1" applyAlignment="1">
      <alignment horizontal="center" vertical="center" wrapText="1" shrinkToFit="1"/>
    </xf>
    <xf numFmtId="0" fontId="93" fillId="4" borderId="0" xfId="23" applyFont="1" applyFill="1" applyBorder="1" applyAlignment="1">
      <alignment vertical="center" shrinkToFit="1"/>
      <protection/>
    </xf>
    <xf numFmtId="0" fontId="93" fillId="4" borderId="0" xfId="23" applyFont="1" applyFill="1" applyBorder="1" applyAlignment="1">
      <alignment vertical="center"/>
      <protection/>
    </xf>
    <xf numFmtId="167" fontId="47" fillId="4" borderId="29" xfId="21" applyNumberFormat="1" applyFont="1" applyFill="1" applyBorder="1" applyAlignment="1">
      <alignment horizontal="center" vertical="center" wrapText="1" shrinkToFit="1"/>
    </xf>
    <xf numFmtId="0" fontId="64" fillId="2" borderId="15" xfId="23" applyFont="1" applyFill="1" applyBorder="1" applyAlignment="1">
      <alignment vertical="center" wrapText="1"/>
      <protection/>
    </xf>
    <xf numFmtId="0" fontId="64" fillId="2" borderId="15" xfId="23" applyFont="1" applyFill="1" applyBorder="1" applyAlignment="1">
      <alignment vertical="center"/>
      <protection/>
    </xf>
    <xf numFmtId="164" fontId="80" fillId="4" borderId="31" xfId="20" applyNumberFormat="1" applyFont="1" applyFill="1" applyBorder="1" applyAlignment="1">
      <alignment horizontal="left" vertical="center" wrapText="1" shrinkToFit="1"/>
    </xf>
    <xf numFmtId="165" fontId="47" fillId="2" borderId="7" xfId="20" applyNumberFormat="1" applyFont="1" applyFill="1" applyBorder="1" applyAlignment="1">
      <alignment horizontal="right" vertical="center" wrapText="1" indent="1"/>
    </xf>
    <xf numFmtId="165" fontId="80" fillId="4" borderId="31" xfId="20" applyNumberFormat="1" applyFont="1" applyFill="1" applyBorder="1" applyAlignment="1">
      <alignment horizontal="right" vertical="center" wrapText="1" indent="1" shrinkToFit="1"/>
    </xf>
    <xf numFmtId="167" fontId="80" fillId="4" borderId="31" xfId="21" applyNumberFormat="1" applyFont="1" applyFill="1" applyBorder="1" applyAlignment="1">
      <alignment horizontal="center" vertical="center" wrapText="1" shrinkToFit="1"/>
    </xf>
    <xf numFmtId="167" fontId="47" fillId="2" borderId="27" xfId="21" applyNumberFormat="1" applyFont="1" applyFill="1" applyBorder="1" applyAlignment="1">
      <alignment horizontal="center" vertical="center" wrapText="1"/>
    </xf>
    <xf numFmtId="0" fontId="47" fillId="2" borderId="11" xfId="23" applyFont="1" applyFill="1" applyBorder="1" applyAlignment="1">
      <alignment horizontal="left" vertical="center" wrapText="1" indent="2"/>
      <protection/>
    </xf>
    <xf numFmtId="165" fontId="47" fillId="2" borderId="12" xfId="20" applyNumberFormat="1" applyFont="1" applyFill="1" applyBorder="1" applyAlignment="1">
      <alignment horizontal="right" vertical="center" wrapText="1" indent="1"/>
    </xf>
    <xf numFmtId="165" fontId="47" fillId="2" borderId="9" xfId="20" applyNumberFormat="1" applyFont="1" applyFill="1" applyBorder="1" applyAlignment="1">
      <alignment horizontal="right" vertical="center" wrapText="1" indent="1"/>
    </xf>
    <xf numFmtId="167" fontId="47" fillId="2" borderId="9" xfId="21" applyNumberFormat="1" applyFont="1" applyFill="1" applyBorder="1" applyAlignment="1">
      <alignment horizontal="center" vertical="center" wrapText="1"/>
    </xf>
    <xf numFmtId="165" fontId="47" fillId="2" borderId="10" xfId="20" applyNumberFormat="1" applyFont="1" applyFill="1" applyBorder="1" applyAlignment="1">
      <alignment horizontal="right" vertical="center" wrapText="1" indent="1"/>
    </xf>
    <xf numFmtId="165" fontId="47" fillId="2" borderId="11" xfId="20" applyNumberFormat="1" applyFont="1" applyFill="1" applyBorder="1" applyAlignment="1">
      <alignment horizontal="right" vertical="center" wrapText="1" indent="1"/>
    </xf>
    <xf numFmtId="167" fontId="47" fillId="2" borderId="11" xfId="21" applyNumberFormat="1" applyFont="1" applyFill="1" applyBorder="1" applyAlignment="1">
      <alignment horizontal="center" vertical="center" wrapText="1"/>
    </xf>
    <xf numFmtId="0" fontId="47" fillId="4" borderId="29" xfId="23" applyFont="1" applyFill="1" applyBorder="1" applyAlignment="1">
      <alignment vertical="center" wrapText="1"/>
      <protection/>
    </xf>
    <xf numFmtId="0" fontId="62" fillId="4" borderId="0" xfId="23" applyFont="1" applyFill="1" applyBorder="1" applyAlignment="1">
      <alignment vertical="center"/>
      <protection/>
    </xf>
    <xf numFmtId="165" fontId="47" fillId="4" borderId="29" xfId="20" applyNumberFormat="1" applyFont="1" applyFill="1" applyBorder="1" applyAlignment="1">
      <alignment horizontal="right" vertical="center" wrapText="1" indent="1"/>
    </xf>
    <xf numFmtId="165" fontId="47" fillId="4" borderId="0" xfId="20" applyNumberFormat="1" applyFont="1" applyFill="1" applyBorder="1" applyAlignment="1">
      <alignment horizontal="right" vertical="center" wrapText="1" indent="1"/>
    </xf>
    <xf numFmtId="167" fontId="47" fillId="4" borderId="27" xfId="21" applyNumberFormat="1" applyFont="1" applyFill="1" applyBorder="1" applyAlignment="1">
      <alignment horizontal="center" vertical="center" wrapText="1"/>
    </xf>
    <xf numFmtId="0" fontId="47" fillId="4" borderId="27" xfId="23" applyFont="1" applyFill="1" applyBorder="1" applyAlignment="1">
      <alignment vertical="center" wrapText="1"/>
      <protection/>
    </xf>
    <xf numFmtId="165" fontId="47" fillId="4" borderId="27" xfId="20" applyNumberFormat="1" applyFont="1" applyFill="1" applyBorder="1" applyAlignment="1">
      <alignment horizontal="right" vertical="center" wrapText="1" indent="1"/>
    </xf>
    <xf numFmtId="167" fontId="47" fillId="4" borderId="29" xfId="21" applyNumberFormat="1" applyFont="1" applyFill="1" applyBorder="1" applyAlignment="1">
      <alignment horizontal="center" vertical="center" wrapText="1"/>
    </xf>
    <xf numFmtId="0" fontId="32" fillId="4" borderId="18" xfId="23" applyFont="1" applyFill="1" applyBorder="1" applyAlignment="1">
      <alignment vertical="center"/>
      <protection/>
    </xf>
    <xf numFmtId="0" fontId="38" fillId="4" borderId="0" xfId="23" applyFont="1" applyFill="1" applyBorder="1" applyAlignment="1">
      <alignment wrapText="1"/>
      <protection/>
    </xf>
    <xf numFmtId="0" fontId="38" fillId="4" borderId="14" xfId="23" applyFont="1" applyFill="1" applyBorder="1" applyAlignment="1">
      <alignment vertical="center" wrapText="1" shrinkToFit="1"/>
      <protection/>
    </xf>
    <xf numFmtId="165" fontId="32" fillId="4" borderId="13" xfId="20" applyNumberFormat="1" applyFont="1" applyFill="1" applyBorder="1" applyAlignment="1">
      <alignment horizontal="center" vertical="center" wrapText="1" shrinkToFit="1"/>
    </xf>
    <xf numFmtId="165" fontId="32" fillId="4" borderId="14" xfId="20" applyNumberFormat="1" applyFont="1" applyFill="1" applyBorder="1" applyAlignment="1">
      <alignment horizontal="center" vertical="center" wrapText="1" shrinkToFit="1"/>
    </xf>
    <xf numFmtId="172" fontId="32" fillId="4" borderId="14" xfId="21" applyNumberFormat="1" applyFont="1" applyFill="1" applyBorder="1" applyAlignment="1">
      <alignment horizontal="center" vertical="center" wrapText="1" shrinkToFit="1"/>
    </xf>
    <xf numFmtId="172" fontId="32" fillId="4" borderId="14" xfId="21" applyNumberFormat="1" applyFont="1" applyFill="1" applyBorder="1" applyAlignment="1">
      <alignment horizontal="right" vertical="center" wrapText="1" shrinkToFit="1"/>
    </xf>
    <xf numFmtId="172" fontId="32" fillId="4" borderId="13" xfId="21" applyNumberFormat="1" applyFont="1" applyFill="1" applyBorder="1" applyAlignment="1">
      <alignment horizontal="center" vertical="center" wrapText="1" shrinkToFit="1"/>
    </xf>
    <xf numFmtId="0" fontId="38" fillId="4" borderId="14" xfId="23" applyFont="1" applyFill="1" applyBorder="1" applyAlignment="1">
      <alignment wrapText="1"/>
      <protection/>
    </xf>
    <xf numFmtId="3" fontId="44" fillId="9" borderId="14" xfId="0" applyNumberFormat="1" applyFont="1" applyFill="1" applyBorder="1" applyAlignment="1">
      <alignment horizontal="center"/>
    </xf>
    <xf numFmtId="3" fontId="44" fillId="9" borderId="13" xfId="0" applyNumberFormat="1" applyFont="1" applyFill="1" applyBorder="1" applyAlignment="1">
      <alignment horizontal="center"/>
    </xf>
    <xf numFmtId="172" fontId="35" fillId="0" borderId="32" xfId="28" applyNumberFormat="1" applyFont="1" applyBorder="1" applyAlignment="1">
      <alignment horizontal="center"/>
    </xf>
    <xf numFmtId="172" fontId="43" fillId="4" borderId="14" xfId="23" applyNumberFormat="1" applyFont="1" applyFill="1" applyBorder="1" applyAlignment="1">
      <alignment horizontal="right" vertical="center" wrapText="1" shrinkToFit="1"/>
      <protection/>
    </xf>
    <xf numFmtId="172" fontId="35" fillId="0" borderId="13" xfId="28" applyNumberFormat="1" applyFont="1" applyBorder="1" applyAlignment="1">
      <alignment horizontal="center"/>
    </xf>
    <xf numFmtId="0" fontId="14" fillId="4" borderId="14" xfId="0" applyFont="1" applyFill="1" applyBorder="1" applyAlignment="1">
      <alignment vertical="center"/>
    </xf>
    <xf numFmtId="170" fontId="79" fillId="2" borderId="0" xfId="23" applyNumberFormat="1" applyFont="1" applyFill="1" applyBorder="1" applyAlignment="1">
      <alignment vertical="center" wrapText="1" shrinkToFit="1"/>
      <protection/>
    </xf>
    <xf numFmtId="0" fontId="47" fillId="2" borderId="18" xfId="23" applyFont="1" applyFill="1" applyBorder="1" applyAlignment="1">
      <alignment horizontal="left" vertical="center" wrapText="1" indent="2"/>
      <protection/>
    </xf>
    <xf numFmtId="0" fontId="82" fillId="4" borderId="13" xfId="23" applyFont="1" applyFill="1" applyBorder="1" applyAlignment="1">
      <alignment wrapText="1"/>
      <protection/>
    </xf>
    <xf numFmtId="9" fontId="82" fillId="4" borderId="13" xfId="21" applyFont="1" applyFill="1" applyBorder="1" applyAlignment="1">
      <alignment horizontal="center" wrapText="1"/>
    </xf>
    <xf numFmtId="167" fontId="82" fillId="4" borderId="14" xfId="21" applyNumberFormat="1" applyFont="1" applyFill="1" applyBorder="1" applyAlignment="1">
      <alignment horizontal="center" wrapText="1"/>
    </xf>
    <xf numFmtId="167" fontId="82" fillId="4" borderId="13" xfId="21" applyNumberFormat="1" applyFont="1" applyFill="1" applyBorder="1" applyAlignment="1">
      <alignment horizontal="center" wrapText="1"/>
    </xf>
    <xf numFmtId="166" fontId="80" fillId="0" borderId="16" xfId="20" applyNumberFormat="1" applyFont="1" applyFill="1" applyBorder="1" applyAlignment="1">
      <alignment horizontal="center" vertical="center" wrapText="1" shrinkToFit="1"/>
    </xf>
    <xf numFmtId="166" fontId="80" fillId="0" borderId="11" xfId="20" applyNumberFormat="1" applyFont="1" applyFill="1" applyBorder="1" applyAlignment="1">
      <alignment horizontal="center" vertical="center" wrapText="1" shrinkToFit="1"/>
    </xf>
    <xf numFmtId="166" fontId="80" fillId="0" borderId="12" xfId="20" applyNumberFormat="1" applyFont="1" applyFill="1" applyBorder="1" applyAlignment="1">
      <alignment horizontal="center" vertical="center" wrapText="1" shrinkToFit="1"/>
    </xf>
    <xf numFmtId="166" fontId="80" fillId="4" borderId="31" xfId="20" applyNumberFormat="1" applyFont="1" applyFill="1" applyBorder="1" applyAlignment="1">
      <alignment horizontal="center" vertical="center" wrapText="1" shrinkToFit="1"/>
    </xf>
    <xf numFmtId="0" fontId="84" fillId="4" borderId="0" xfId="0" applyFont="1" applyFill="1" applyAlignment="1">
      <alignment vertical="center"/>
    </xf>
    <xf numFmtId="166" fontId="80" fillId="0" borderId="0" xfId="20" applyNumberFormat="1" applyFont="1" applyFill="1" applyBorder="1" applyAlignment="1">
      <alignment horizontal="center" vertical="center" wrapText="1" shrinkToFit="1"/>
    </xf>
    <xf numFmtId="166" fontId="80" fillId="0" borderId="27" xfId="20" applyNumberFormat="1" applyFont="1" applyFill="1" applyBorder="1" applyAlignment="1">
      <alignment horizontal="center" vertical="center" wrapText="1" shrinkToFit="1"/>
    </xf>
    <xf numFmtId="166" fontId="80" fillId="0" borderId="29" xfId="20" applyNumberFormat="1" applyFont="1" applyFill="1" applyBorder="1" applyAlignment="1">
      <alignment horizontal="center" vertical="center" wrapText="1" shrinkToFit="1"/>
    </xf>
    <xf numFmtId="166" fontId="80" fillId="4" borderId="33" xfId="20" applyNumberFormat="1" applyFont="1" applyFill="1" applyBorder="1" applyAlignment="1">
      <alignment horizontal="center" vertical="center" wrapText="1" shrinkToFit="1"/>
    </xf>
    <xf numFmtId="0" fontId="92" fillId="4" borderId="27" xfId="23" applyFont="1" applyFill="1" applyBorder="1" applyAlignment="1">
      <alignment horizontal="center" vertical="center" wrapText="1" shrinkToFit="1"/>
      <protection/>
    </xf>
    <xf numFmtId="166" fontId="80" fillId="0" borderId="16" xfId="20" applyNumberFormat="1" applyFont="1" applyFill="1" applyBorder="1" applyAlignment="1">
      <alignment horizontal="center" vertical="center" wrapText="1" shrinkToFit="1"/>
    </xf>
    <xf numFmtId="166" fontId="80" fillId="0" borderId="0" xfId="20" applyNumberFormat="1" applyFont="1" applyFill="1" applyBorder="1" applyAlignment="1">
      <alignment horizontal="center" vertical="center" wrapText="1" shrinkToFit="1"/>
    </xf>
    <xf numFmtId="166" fontId="80" fillId="0" borderId="29" xfId="20" applyNumberFormat="1" applyFont="1" applyFill="1" applyBorder="1" applyAlignment="1">
      <alignment horizontal="center" vertical="center" wrapText="1" shrinkToFit="1"/>
    </xf>
    <xf numFmtId="166" fontId="80" fillId="0" borderId="11" xfId="20" applyNumberFormat="1" applyFont="1" applyFill="1" applyBorder="1" applyAlignment="1">
      <alignment horizontal="center" vertical="center" wrapText="1" shrinkToFit="1"/>
    </xf>
    <xf numFmtId="166" fontId="80" fillId="0" borderId="27" xfId="20" applyNumberFormat="1" applyFont="1" applyFill="1" applyBorder="1" applyAlignment="1">
      <alignment horizontal="center" vertical="center" wrapText="1" shrinkToFit="1"/>
    </xf>
    <xf numFmtId="166" fontId="80" fillId="0" borderId="12" xfId="20" applyNumberFormat="1" applyFont="1" applyFill="1" applyBorder="1" applyAlignment="1">
      <alignment horizontal="center" vertical="center" wrapText="1" shrinkToFit="1"/>
    </xf>
    <xf numFmtId="166" fontId="80" fillId="4" borderId="16" xfId="20" applyNumberFormat="1" applyFont="1" applyFill="1" applyBorder="1" applyAlignment="1">
      <alignment horizontal="center" vertical="center" wrapText="1" shrinkToFit="1"/>
    </xf>
    <xf numFmtId="165" fontId="8" fillId="2" borderId="0" xfId="0" applyNumberFormat="1" applyFont="1" applyFill="1" applyAlignment="1">
      <alignment horizontal="centerContinuous" vertical="center" wrapText="1" shrinkToFit="1"/>
    </xf>
    <xf numFmtId="166" fontId="8" fillId="2" borderId="0" xfId="20" applyNumberFormat="1" applyFont="1" applyFill="1" applyBorder="1" applyAlignment="1">
      <alignment horizontal="centerContinuous" vertical="center" wrapText="1" shrinkToFit="1"/>
    </xf>
    <xf numFmtId="166" fontId="7" fillId="2" borderId="0" xfId="20" applyNumberFormat="1" applyFont="1" applyFill="1" applyAlignment="1">
      <alignment vertical="center"/>
    </xf>
    <xf numFmtId="0" fontId="107" fillId="4" borderId="0" xfId="0" applyFont="1" applyFill="1" applyBorder="1" applyAlignment="1">
      <alignment wrapText="1" shrinkToFit="1"/>
    </xf>
    <xf numFmtId="165" fontId="50" fillId="4" borderId="33" xfId="0" applyNumberFormat="1" applyFont="1" applyFill="1" applyBorder="1" applyAlignment="1">
      <alignment horizontal="right" vertical="center" wrapText="1"/>
    </xf>
    <xf numFmtId="0" fontId="74" fillId="4" borderId="33" xfId="0" applyFont="1" applyFill="1" applyBorder="1" applyAlignment="1">
      <alignment horizontal="right" vertical="center" wrapText="1" shrinkToFit="1"/>
    </xf>
    <xf numFmtId="166" fontId="74" fillId="4" borderId="33" xfId="20" applyNumberFormat="1" applyFont="1" applyFill="1" applyBorder="1" applyAlignment="1">
      <alignment horizontal="right" vertical="center" wrapText="1" shrinkToFit="1"/>
    </xf>
    <xf numFmtId="167" fontId="50" fillId="4" borderId="33" xfId="21" applyNumberFormat="1" applyFont="1" applyFill="1" applyBorder="1" applyAlignment="1">
      <alignment horizontal="right" vertical="center" wrapText="1"/>
    </xf>
    <xf numFmtId="169" fontId="74" fillId="0" borderId="33" xfId="0" applyNumberFormat="1" applyFont="1" applyFill="1" applyBorder="1" applyAlignment="1">
      <alignment horizontal="right" vertical="center" wrapText="1" shrinkToFit="1"/>
    </xf>
    <xf numFmtId="0" fontId="28" fillId="0" borderId="0" xfId="0" applyFont="1" applyBorder="1" applyAlignment="1">
      <alignment vertical="center" wrapText="1"/>
    </xf>
    <xf numFmtId="0" fontId="46" fillId="8" borderId="0" xfId="23" applyFont="1" applyFill="1" applyBorder="1" applyAlignment="1">
      <alignment horizontal="center" vertical="center" shrinkToFit="1"/>
      <protection/>
    </xf>
    <xf numFmtId="0" fontId="20" fillId="8" borderId="0" xfId="23" applyFont="1" applyFill="1" applyBorder="1" applyAlignment="1">
      <alignment vertical="center" shrinkToFit="1"/>
      <protection/>
    </xf>
    <xf numFmtId="0" fontId="20" fillId="8" borderId="7" xfId="23" applyFont="1" applyFill="1" applyBorder="1" applyAlignment="1">
      <alignment vertical="center" shrinkToFit="1"/>
      <protection/>
    </xf>
    <xf numFmtId="167" fontId="50" fillId="4" borderId="7" xfId="21" applyNumberFormat="1" applyFont="1" applyFill="1" applyBorder="1" applyAlignment="1">
      <alignment horizontal="right" vertical="center" wrapText="1"/>
    </xf>
    <xf numFmtId="167" fontId="50" fillId="4" borderId="0" xfId="21" applyNumberFormat="1" applyFont="1" applyFill="1" applyBorder="1" applyAlignment="1">
      <alignment horizontal="right" vertical="center" wrapText="1" shrinkToFit="1"/>
    </xf>
    <xf numFmtId="0" fontId="114" fillId="4" borderId="0" xfId="23" applyFont="1" applyFill="1" applyBorder="1" applyAlignment="1">
      <alignment vertical="center" shrinkToFit="1"/>
      <protection/>
    </xf>
    <xf numFmtId="169" fontId="62" fillId="2" borderId="0" xfId="23" applyNumberFormat="1" applyFont="1" applyFill="1" applyAlignment="1">
      <alignment vertical="center"/>
      <protection/>
    </xf>
    <xf numFmtId="0" fontId="80" fillId="4" borderId="34" xfId="23" applyFont="1" applyFill="1" applyBorder="1" applyAlignment="1">
      <alignment horizontal="left" wrapText="1" shrinkToFit="1"/>
      <protection/>
    </xf>
    <xf numFmtId="165" fontId="47" fillId="4" borderId="7" xfId="20" applyNumberFormat="1" applyFont="1" applyFill="1" applyBorder="1" applyAlignment="1">
      <alignment horizontal="right" wrapText="1" shrinkToFit="1"/>
    </xf>
    <xf numFmtId="9" fontId="47" fillId="4" borderId="34" xfId="28" applyFont="1" applyFill="1" applyBorder="1" applyAlignment="1">
      <alignment horizontal="right" wrapText="1" shrinkToFit="1"/>
    </xf>
    <xf numFmtId="0" fontId="47" fillId="4" borderId="16" xfId="23" applyFont="1" applyFill="1" applyBorder="1" applyAlignment="1">
      <alignment vertical="center" wrapText="1"/>
      <protection/>
    </xf>
    <xf numFmtId="0" fontId="80" fillId="4" borderId="34" xfId="23" applyNumberFormat="1" applyFont="1" applyFill="1" applyBorder="1" applyAlignment="1">
      <alignment horizontal="left" wrapText="1" shrinkToFit="1"/>
      <protection/>
    </xf>
    <xf numFmtId="0" fontId="47" fillId="4" borderId="16" xfId="23" applyFont="1" applyFill="1" applyBorder="1" applyAlignment="1">
      <alignment vertical="center"/>
      <protection/>
    </xf>
    <xf numFmtId="165" fontId="47" fillId="4" borderId="34" xfId="20" applyNumberFormat="1" applyFont="1" applyFill="1" applyBorder="1" applyAlignment="1">
      <alignment horizontal="right" wrapText="1" shrinkToFit="1"/>
    </xf>
    <xf numFmtId="4" fontId="49" fillId="4" borderId="10" xfId="21" applyNumberFormat="1" applyFont="1" applyFill="1" applyBorder="1" applyAlignment="1">
      <alignment horizontal="center" vertical="center" wrapText="1" shrinkToFit="1"/>
    </xf>
    <xf numFmtId="3" fontId="90" fillId="4" borderId="12" xfId="0" applyNumberFormat="1" applyFont="1" applyFill="1" applyBorder="1" applyAlignment="1">
      <alignment horizontal="center" vertical="center"/>
    </xf>
    <xf numFmtId="3" fontId="90" fillId="4" borderId="0" xfId="0" applyNumberFormat="1" applyFont="1" applyFill="1" applyBorder="1" applyAlignment="1">
      <alignment horizontal="center" vertical="center"/>
    </xf>
    <xf numFmtId="167" fontId="90" fillId="4" borderId="27" xfId="21" applyNumberFormat="1" applyFont="1" applyFill="1" applyBorder="1" applyAlignment="1">
      <alignment horizontal="center" vertical="center"/>
    </xf>
    <xf numFmtId="4" fontId="89" fillId="4" borderId="16" xfId="0" applyNumberFormat="1" applyFont="1" applyFill="1" applyBorder="1" applyAlignment="1">
      <alignment horizontal="center" vertical="center"/>
    </xf>
    <xf numFmtId="4" fontId="89" fillId="4" borderId="10" xfId="0" applyNumberFormat="1" applyFont="1" applyFill="1" applyBorder="1" applyAlignment="1">
      <alignment horizontal="center" vertical="center"/>
    </xf>
    <xf numFmtId="0" fontId="89" fillId="4" borderId="10" xfId="0" applyFont="1" applyFill="1" applyBorder="1" applyAlignment="1">
      <alignment horizontal="center" vertical="center"/>
    </xf>
    <xf numFmtId="0" fontId="89" fillId="4" borderId="10" xfId="0" applyFont="1" applyFill="1" applyBorder="1" applyAlignment="1">
      <alignment vertical="center"/>
    </xf>
    <xf numFmtId="167" fontId="81" fillId="4" borderId="14" xfId="21" applyNumberFormat="1" applyFont="1" applyFill="1" applyBorder="1" applyAlignment="1">
      <alignment horizontal="center" wrapText="1"/>
    </xf>
    <xf numFmtId="167" fontId="47" fillId="4" borderId="35" xfId="21" applyNumberFormat="1" applyFont="1" applyFill="1" applyBorder="1" applyAlignment="1">
      <alignment horizontal="center" wrapText="1" shrinkToFit="1"/>
    </xf>
    <xf numFmtId="167" fontId="64" fillId="2" borderId="0" xfId="21" applyNumberFormat="1" applyFont="1" applyFill="1" applyBorder="1" applyAlignment="1">
      <alignment vertical="center" shrinkToFit="1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111" fillId="8" borderId="0" xfId="0" applyFont="1" applyFill="1" applyAlignment="1">
      <alignment horizontal="center" vertical="center"/>
    </xf>
    <xf numFmtId="0" fontId="106" fillId="10" borderId="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8" borderId="0" xfId="23" applyFont="1" applyFill="1" applyBorder="1" applyAlignment="1">
      <alignment horizontal="center" vertical="center" shrinkToFit="1"/>
      <protection/>
    </xf>
    <xf numFmtId="0" fontId="47" fillId="2" borderId="1" xfId="0" applyNumberFormat="1" applyFont="1" applyFill="1" applyBorder="1" applyAlignment="1" quotePrefix="1">
      <alignment horizontal="center" vertical="center" shrinkToFit="1"/>
    </xf>
    <xf numFmtId="0" fontId="106" fillId="8" borderId="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center" vertical="center" wrapText="1"/>
    </xf>
    <xf numFmtId="0" fontId="47" fillId="0" borderId="0" xfId="23" applyFont="1" applyFill="1" applyBorder="1" applyAlignment="1">
      <alignment horizontal="left" wrapText="1" shrinkToFit="1"/>
      <protection/>
    </xf>
    <xf numFmtId="0" fontId="47" fillId="0" borderId="16" xfId="23" applyFont="1" applyFill="1" applyBorder="1" applyAlignment="1">
      <alignment horizontal="left" wrapText="1" shrinkToFit="1"/>
      <protection/>
    </xf>
    <xf numFmtId="0" fontId="20" fillId="7" borderId="0" xfId="0" applyFont="1" applyFill="1" applyBorder="1" applyAlignment="1">
      <alignment horizontal="center" vertical="center" wrapText="1" shrinkToFit="1"/>
    </xf>
    <xf numFmtId="0" fontId="19" fillId="7" borderId="0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 shrinkToFit="1"/>
    </xf>
    <xf numFmtId="0" fontId="108" fillId="8" borderId="0" xfId="0" applyFont="1" applyFill="1" applyBorder="1" applyAlignment="1">
      <alignment horizontal="center" wrapText="1" shrinkToFit="1"/>
    </xf>
    <xf numFmtId="0" fontId="28" fillId="0" borderId="8" xfId="0" applyFont="1" applyBorder="1" applyAlignment="1">
      <alignment horizontal="center" vertical="center" wrapText="1"/>
    </xf>
    <xf numFmtId="0" fontId="107" fillId="10" borderId="0" xfId="0" applyFont="1" applyFill="1" applyBorder="1" applyAlignment="1">
      <alignment horizontal="center" vertical="center" wrapText="1" shrinkToFit="1"/>
    </xf>
    <xf numFmtId="0" fontId="107" fillId="10" borderId="0" xfId="0" applyFont="1" applyFill="1" applyBorder="1" applyAlignment="1">
      <alignment horizontal="center" wrapText="1" shrinkToFit="1"/>
    </xf>
    <xf numFmtId="0" fontId="107" fillId="10" borderId="36" xfId="0" applyFont="1" applyFill="1" applyBorder="1" applyAlignment="1">
      <alignment horizontal="center" vertical="center" wrapText="1" shrinkToFit="1"/>
    </xf>
    <xf numFmtId="0" fontId="108" fillId="10" borderId="0" xfId="0" applyFont="1" applyFill="1" applyBorder="1" applyAlignment="1">
      <alignment horizontal="center" vertical="center" wrapText="1" shrinkToFit="1"/>
    </xf>
    <xf numFmtId="0" fontId="71" fillId="2" borderId="0" xfId="23" applyFont="1" applyFill="1" applyBorder="1" applyAlignment="1">
      <alignment horizontal="left" vertical="center" wrapText="1"/>
      <protection/>
    </xf>
    <xf numFmtId="170" fontId="33" fillId="2" borderId="0" xfId="23" applyNumberFormat="1" applyFont="1" applyFill="1" applyBorder="1" applyAlignment="1">
      <alignment horizontal="center" vertical="center" wrapText="1" shrinkToFit="1"/>
      <protection/>
    </xf>
    <xf numFmtId="0" fontId="111" fillId="10" borderId="0" xfId="0" applyFont="1" applyFill="1" applyBorder="1" applyAlignment="1">
      <alignment horizontal="center" vertical="center" wrapText="1" shrinkToFit="1"/>
    </xf>
    <xf numFmtId="170" fontId="33" fillId="2" borderId="27" xfId="23" applyNumberFormat="1" applyFont="1" applyFill="1" applyBorder="1" applyAlignment="1">
      <alignment horizontal="center" vertical="center" wrapText="1" shrinkToFit="1"/>
      <protection/>
    </xf>
    <xf numFmtId="0" fontId="107" fillId="8" borderId="0" xfId="23" applyFont="1" applyFill="1" applyBorder="1" applyAlignment="1">
      <alignment horizontal="left" vertical="center" shrinkToFit="1"/>
      <protection/>
    </xf>
    <xf numFmtId="0" fontId="111" fillId="8" borderId="7" xfId="23" applyFont="1" applyFill="1" applyBorder="1" applyAlignment="1">
      <alignment horizontal="left" vertical="center" shrinkToFit="1"/>
      <protection/>
    </xf>
    <xf numFmtId="0" fontId="111" fillId="8" borderId="0" xfId="23" applyFont="1" applyFill="1" applyBorder="1" applyAlignment="1">
      <alignment horizontal="left" vertical="center" shrinkToFit="1"/>
      <protection/>
    </xf>
    <xf numFmtId="166" fontId="80" fillId="0" borderId="11" xfId="20" applyNumberFormat="1" applyFont="1" applyFill="1" applyBorder="1" applyAlignment="1">
      <alignment horizontal="center" vertical="center" wrapText="1" shrinkToFit="1"/>
    </xf>
    <xf numFmtId="166" fontId="80" fillId="0" borderId="0" xfId="20" applyNumberFormat="1" applyFont="1" applyFill="1" applyBorder="1" applyAlignment="1">
      <alignment horizontal="center" vertical="center" wrapText="1" shrinkToFit="1"/>
    </xf>
    <xf numFmtId="166" fontId="80" fillId="0" borderId="33" xfId="20" applyNumberFormat="1" applyFont="1" applyFill="1" applyBorder="1" applyAlignment="1">
      <alignment horizontal="center" vertical="center" wrapText="1" shrinkToFit="1"/>
    </xf>
    <xf numFmtId="0" fontId="92" fillId="4" borderId="27" xfId="23" applyFont="1" applyFill="1" applyBorder="1" applyAlignment="1">
      <alignment horizontal="center" vertical="center" wrapText="1" shrinkToFit="1"/>
      <protection/>
    </xf>
    <xf numFmtId="166" fontId="80" fillId="0" borderId="16" xfId="20" applyNumberFormat="1" applyFont="1" applyFill="1" applyBorder="1" applyAlignment="1">
      <alignment horizontal="center" vertical="center" wrapText="1" shrinkToFit="1"/>
    </xf>
    <xf numFmtId="166" fontId="80" fillId="4" borderId="16" xfId="20" applyNumberFormat="1" applyFont="1" applyFill="1" applyBorder="1" applyAlignment="1">
      <alignment horizontal="center" vertical="center" wrapText="1" shrinkToFit="1"/>
    </xf>
    <xf numFmtId="166" fontId="80" fillId="0" borderId="27" xfId="20" applyNumberFormat="1" applyFont="1" applyFill="1" applyBorder="1" applyAlignment="1">
      <alignment horizontal="center" vertical="center" wrapText="1" shrinkToFit="1"/>
    </xf>
    <xf numFmtId="166" fontId="80" fillId="0" borderId="12" xfId="20" applyNumberFormat="1" applyFont="1" applyFill="1" applyBorder="1" applyAlignment="1">
      <alignment horizontal="center" vertical="center" wrapText="1" shrinkToFit="1"/>
    </xf>
    <xf numFmtId="166" fontId="62" fillId="0" borderId="0" xfId="20" applyNumberFormat="1" applyFont="1" applyFill="1" applyBorder="1" applyAlignment="1">
      <alignment horizontal="center" vertical="center" wrapText="1" shrinkToFit="1"/>
    </xf>
    <xf numFmtId="166" fontId="62" fillId="0" borderId="37" xfId="20" applyNumberFormat="1" applyFont="1" applyFill="1" applyBorder="1" applyAlignment="1">
      <alignment horizontal="center" vertical="center" wrapText="1" shrinkToFit="1"/>
    </xf>
    <xf numFmtId="170" fontId="79" fillId="2" borderId="0" xfId="23" applyNumberFormat="1" applyFont="1" applyFill="1" applyBorder="1" applyAlignment="1">
      <alignment horizontal="center" vertical="center" wrapText="1" shrinkToFit="1"/>
      <protection/>
    </xf>
    <xf numFmtId="0" fontId="106" fillId="8" borderId="0" xfId="23" applyFont="1" applyFill="1" applyBorder="1" applyAlignment="1">
      <alignment horizontal="left" vertical="center" shrinkToFit="1"/>
      <protection/>
    </xf>
    <xf numFmtId="170" fontId="79" fillId="2" borderId="7" xfId="23" applyNumberFormat="1" applyFont="1" applyFill="1" applyBorder="1" applyAlignment="1">
      <alignment horizontal="center" vertical="center" wrapText="1" shrinkToFit="1"/>
      <protection/>
    </xf>
    <xf numFmtId="166" fontId="80" fillId="0" borderId="29" xfId="20" applyNumberFormat="1" applyFont="1" applyFill="1" applyBorder="1" applyAlignment="1">
      <alignment horizontal="center" vertical="center" wrapText="1" shrinkToFit="1"/>
    </xf>
    <xf numFmtId="164" fontId="63" fillId="4" borderId="7" xfId="20" applyNumberFormat="1" applyFont="1" applyFill="1" applyBorder="1" applyAlignment="1">
      <alignment horizontal="center" vertical="center" wrapText="1" shrinkToFit="1"/>
    </xf>
    <xf numFmtId="166" fontId="62" fillId="3" borderId="0" xfId="20" applyNumberFormat="1" applyFont="1" applyFill="1" applyBorder="1" applyAlignment="1">
      <alignment horizontal="center" vertical="center" wrapText="1" shrinkToFit="1"/>
    </xf>
    <xf numFmtId="170" fontId="66" fillId="2" borderId="38" xfId="23" applyNumberFormat="1" applyFont="1" applyFill="1" applyBorder="1" applyAlignment="1">
      <alignment horizontal="center" vertical="center" wrapText="1" shrinkToFit="1"/>
      <protection/>
    </xf>
    <xf numFmtId="0" fontId="68" fillId="4" borderId="6" xfId="23" applyFont="1" applyFill="1" applyBorder="1" applyAlignment="1">
      <alignment horizontal="center" vertical="center" wrapText="1" shrinkToFit="1"/>
      <protection/>
    </xf>
    <xf numFmtId="0" fontId="60" fillId="7" borderId="0" xfId="0" applyFont="1" applyFill="1" applyBorder="1" applyAlignment="1">
      <alignment horizontal="center" vertical="center" wrapText="1" shrinkToFit="1"/>
    </xf>
    <xf numFmtId="0" fontId="65" fillId="8" borderId="7" xfId="23" applyFont="1" applyFill="1" applyBorder="1" applyAlignment="1">
      <alignment horizontal="left" vertical="center" shrinkToFi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Comma_IV-trim  2002" xfId="24"/>
    <cellStyle name="Normal 3" xfId="25"/>
    <cellStyle name="Comma 2" xfId="26"/>
    <cellStyle name="Percent 2" xfId="27"/>
    <cellStyle name="Porcentaje 2" xfId="28"/>
    <cellStyle name="Millares 10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31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30721" name="Object 1" hidden="1">
              <a:extLst xmlns:a="http://schemas.openxmlformats.org/drawingml/2006/main"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28575</xdr:colOff>
      <xdr:row>26</xdr:row>
      <xdr:rowOff>66675</xdr:rowOff>
    </xdr:from>
    <xdr:to>
      <xdr:col>12</xdr:col>
      <xdr:colOff>0</xdr:colOff>
      <xdr:row>33</xdr:row>
      <xdr:rowOff>76200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96075"/>
          <a:ext cx="5295900" cy="1743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61" name="Object 1" hidden="1">
              <a:extLst xmlns:a="http://schemas.openxmlformats.org/drawingml/2006/main"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"/>
  <sheetViews>
    <sheetView showGridLines="0" tabSelected="1" workbookViewId="0" topLeftCell="A1">
      <selection activeCell="A1" sqref="A1:A1048576"/>
    </sheetView>
  </sheetViews>
  <sheetFormatPr defaultColWidth="11.421875" defaultRowHeight="12.75"/>
  <cols>
    <col min="1" max="1" width="11.421875" style="162" customWidth="1"/>
    <col min="2" max="2" width="14.28125" style="162" customWidth="1"/>
    <col min="3" max="3" width="21.8515625" style="162" bestFit="1" customWidth="1"/>
    <col min="4" max="5" width="12.421875" style="162" customWidth="1"/>
    <col min="6" max="6" width="3.00390625" style="162" customWidth="1"/>
    <col min="7" max="7" width="12.421875" style="162" customWidth="1"/>
    <col min="8" max="8" width="12.140625" style="162" customWidth="1"/>
    <col min="9" max="9" width="3.00390625" style="162" customWidth="1"/>
    <col min="10" max="11" width="12.421875" style="162" customWidth="1"/>
    <col min="12" max="12" width="3.00390625" style="162" customWidth="1"/>
    <col min="13" max="14" width="12.421875" style="162" customWidth="1"/>
    <col min="15" max="16384" width="11.421875" style="162" customWidth="1"/>
  </cols>
  <sheetData>
    <row r="1" spans="2:14" ht="12.75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2:14" ht="24.95" customHeight="1">
      <c r="B2" s="721" t="s">
        <v>214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</row>
    <row r="3" spans="2:14" ht="18" customHeight="1">
      <c r="B3" s="723" t="s">
        <v>50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</row>
    <row r="4" spans="2:14" ht="21" customHeight="1">
      <c r="B4" s="367"/>
      <c r="C4" s="367"/>
      <c r="D4" s="720" t="s">
        <v>43</v>
      </c>
      <c r="E4" s="720"/>
      <c r="G4" s="720" t="s">
        <v>44</v>
      </c>
      <c r="H4" s="720"/>
      <c r="J4" s="720" t="s">
        <v>45</v>
      </c>
      <c r="K4" s="720"/>
      <c r="M4" s="720" t="s">
        <v>121</v>
      </c>
      <c r="N4" s="720"/>
    </row>
    <row r="5" spans="2:14" ht="15.75" thickBot="1">
      <c r="B5" s="368"/>
      <c r="C5" s="368"/>
      <c r="D5" s="369" t="s">
        <v>215</v>
      </c>
      <c r="E5" s="369" t="s">
        <v>206</v>
      </c>
      <c r="G5" s="369" t="s">
        <v>215</v>
      </c>
      <c r="H5" s="369" t="s">
        <v>206</v>
      </c>
      <c r="J5" s="370" t="s">
        <v>215</v>
      </c>
      <c r="K5" s="369" t="s">
        <v>206</v>
      </c>
      <c r="M5" s="369" t="s">
        <v>215</v>
      </c>
      <c r="N5" s="369" t="s">
        <v>206</v>
      </c>
    </row>
    <row r="6" spans="2:14" ht="12.75" customHeight="1">
      <c r="B6" s="722" t="s">
        <v>150</v>
      </c>
      <c r="C6" s="371" t="s">
        <v>46</v>
      </c>
      <c r="D6" s="374">
        <v>0.10087881811536348</v>
      </c>
      <c r="E6" s="374">
        <v>0.09235076190989844</v>
      </c>
      <c r="F6" s="372"/>
      <c r="G6" s="531">
        <v>0.13610810316432653</v>
      </c>
      <c r="H6" s="531">
        <v>0.10864060508589524</v>
      </c>
      <c r="I6" s="372"/>
      <c r="J6" s="531">
        <v>0.1533330277789673</v>
      </c>
      <c r="K6" s="374">
        <v>0.1296016653178902</v>
      </c>
      <c r="L6" s="372"/>
      <c r="M6" s="531">
        <v>0.2299803125217048</v>
      </c>
      <c r="N6" s="531">
        <v>0.19131762692795395</v>
      </c>
    </row>
    <row r="7" spans="2:14" ht="12.75">
      <c r="B7" s="722"/>
      <c r="C7" s="373" t="s">
        <v>66</v>
      </c>
      <c r="D7" s="374">
        <v>0.15491108272058507</v>
      </c>
      <c r="E7" s="374">
        <v>0.1494807976436645</v>
      </c>
      <c r="F7" s="344"/>
      <c r="G7" s="348">
        <v>0.17875707463509682</v>
      </c>
      <c r="H7" s="348">
        <v>0.148555245692779</v>
      </c>
      <c r="I7" s="344"/>
      <c r="J7" s="375">
        <v>0.19219477096776982</v>
      </c>
      <c r="K7" s="375">
        <v>0.11538849631256243</v>
      </c>
      <c r="L7" s="344"/>
      <c r="M7" s="348"/>
      <c r="N7" s="163"/>
    </row>
    <row r="8" spans="2:14" ht="12.75">
      <c r="B8" s="722"/>
      <c r="C8" s="376" t="s">
        <v>11</v>
      </c>
      <c r="D8" s="375">
        <v>0.02247905192293853</v>
      </c>
      <c r="E8" s="375">
        <v>0.011668417469650638</v>
      </c>
      <c r="F8" s="344"/>
      <c r="G8" s="375">
        <v>0.06520822067057708</v>
      </c>
      <c r="H8" s="375">
        <v>0.040395548042704066</v>
      </c>
      <c r="I8" s="344"/>
      <c r="J8" s="348">
        <v>0.06692145913612046</v>
      </c>
      <c r="K8" s="348">
        <v>0.1660014071487632</v>
      </c>
      <c r="L8" s="344"/>
      <c r="M8" s="348"/>
      <c r="N8" s="163"/>
    </row>
    <row r="9" spans="2:14" ht="13.5" thickBot="1">
      <c r="B9" s="377"/>
      <c r="C9" s="378"/>
      <c r="D9" s="379"/>
      <c r="E9" s="379"/>
      <c r="F9" s="344"/>
      <c r="G9" s="379"/>
      <c r="H9" s="379"/>
      <c r="I9" s="344"/>
      <c r="J9" s="379"/>
      <c r="K9" s="379"/>
      <c r="L9" s="344"/>
      <c r="M9" s="345"/>
      <c r="N9" s="163"/>
    </row>
    <row r="10" spans="2:14" ht="12.75" customHeight="1">
      <c r="B10" s="717" t="s">
        <v>149</v>
      </c>
      <c r="C10" s="380" t="s">
        <v>46</v>
      </c>
      <c r="D10" s="374">
        <v>0.19240216615972217</v>
      </c>
      <c r="E10" s="374">
        <v>0.19225455221267618</v>
      </c>
      <c r="F10" s="381"/>
      <c r="G10" s="374">
        <v>0.22862621378203385</v>
      </c>
      <c r="H10" s="374">
        <v>0.20512733452855048</v>
      </c>
      <c r="I10" s="381"/>
      <c r="J10" s="374">
        <v>0.24077970311294994</v>
      </c>
      <c r="K10" s="374">
        <v>0.2104165676844285</v>
      </c>
      <c r="L10" s="344"/>
      <c r="M10" s="346"/>
      <c r="N10" s="164"/>
    </row>
    <row r="11" spans="2:14" ht="12.75">
      <c r="B11" s="718"/>
      <c r="C11" s="376" t="s">
        <v>66</v>
      </c>
      <c r="D11" s="382">
        <v>0.18202741690919333</v>
      </c>
      <c r="E11" s="382">
        <v>0.17006278740801517</v>
      </c>
      <c r="F11" s="344"/>
      <c r="G11" s="382">
        <v>0.2051840375443692</v>
      </c>
      <c r="H11" s="382">
        <v>0.1679445765745191</v>
      </c>
      <c r="I11" s="344"/>
      <c r="J11" s="382">
        <v>0.22545647005580527</v>
      </c>
      <c r="K11" s="382">
        <v>0.1347859682523247</v>
      </c>
      <c r="L11" s="344"/>
      <c r="M11" s="347"/>
      <c r="N11" s="165"/>
    </row>
    <row r="12" spans="2:14" ht="13.5" thickBot="1">
      <c r="B12" s="719"/>
      <c r="C12" s="383" t="s">
        <v>11</v>
      </c>
      <c r="D12" s="386">
        <v>0.20980504828117286</v>
      </c>
      <c r="E12" s="386">
        <v>0.22978042996143944</v>
      </c>
      <c r="F12" s="384"/>
      <c r="G12" s="385">
        <v>0.2742210965152496</v>
      </c>
      <c r="H12" s="385">
        <v>0.2823487828347544</v>
      </c>
      <c r="I12" s="344"/>
      <c r="J12" s="386">
        <v>0.2805646138998412</v>
      </c>
      <c r="K12" s="386">
        <v>0.4470354309537419</v>
      </c>
      <c r="L12" s="384"/>
      <c r="M12" s="385"/>
      <c r="N12" s="385"/>
    </row>
    <row r="13" spans="9:14" ht="12.75">
      <c r="I13" s="387"/>
      <c r="M13" s="166"/>
      <c r="N13" s="166"/>
    </row>
    <row r="14" spans="3:7" ht="12.75" customHeight="1">
      <c r="C14" s="167" t="s">
        <v>47</v>
      </c>
      <c r="G14" s="284"/>
    </row>
  </sheetData>
  <mergeCells count="8">
    <mergeCell ref="B10:B12"/>
    <mergeCell ref="M4:N4"/>
    <mergeCell ref="B2:N2"/>
    <mergeCell ref="D4:E4"/>
    <mergeCell ref="G4:H4"/>
    <mergeCell ref="J4:K4"/>
    <mergeCell ref="B6:B8"/>
    <mergeCell ref="B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2A0A-92F2-442B-B575-47C4A564DF3C}">
  <dimension ref="A1:AA53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217" customWidth="1"/>
    <col min="2" max="2" width="1.7109375" style="220" customWidth="1"/>
    <col min="3" max="3" width="12.421875" style="218" customWidth="1"/>
    <col min="4" max="4" width="13.140625" style="218" customWidth="1"/>
    <col min="5" max="6" width="11.8515625" style="218" customWidth="1"/>
    <col min="7" max="7" width="11.28125" style="218" customWidth="1"/>
    <col min="8" max="8" width="6.140625" style="218" customWidth="1"/>
    <col min="9" max="9" width="11.140625" style="218" customWidth="1"/>
    <col min="10" max="11" width="11.28125" style="218" customWidth="1"/>
    <col min="12" max="13" width="11.28125" style="220" customWidth="1"/>
    <col min="14" max="14" width="4.140625" style="220" customWidth="1"/>
    <col min="15" max="15" width="11.28125" style="220" customWidth="1"/>
    <col min="16" max="16" width="13.57421875" style="210" customWidth="1"/>
    <col min="17" max="17" width="9.8515625" style="210" customWidth="1"/>
    <col min="18" max="18" width="11.28125" style="210" bestFit="1" customWidth="1"/>
    <col min="19" max="16384" width="9.8515625" style="210" customWidth="1"/>
  </cols>
  <sheetData>
    <row r="1" spans="1:18" ht="15" customHeight="1">
      <c r="A1" s="721" t="s">
        <v>75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209"/>
      <c r="Q1" s="209"/>
      <c r="R1" s="209"/>
    </row>
    <row r="2" spans="1:18" ht="15" customHeight="1">
      <c r="A2" s="721" t="s">
        <v>211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211"/>
      <c r="Q2" s="211"/>
      <c r="R2" s="211"/>
    </row>
    <row r="3" spans="1:15" ht="10.5" customHeight="1">
      <c r="A3" s="212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5"/>
      <c r="N3" s="215"/>
      <c r="O3" s="215"/>
    </row>
    <row r="4" spans="1:15" ht="23.25" customHeight="1">
      <c r="A4" s="760" t="s">
        <v>110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</row>
    <row r="5" spans="1:15" ht="18" customHeight="1" thickBot="1">
      <c r="A5" s="329"/>
      <c r="B5" s="330"/>
      <c r="C5" s="759" t="s">
        <v>206</v>
      </c>
      <c r="D5" s="759"/>
      <c r="E5" s="759"/>
      <c r="F5" s="759"/>
      <c r="G5" s="759"/>
      <c r="H5" s="330"/>
      <c r="I5" s="761" t="s">
        <v>207</v>
      </c>
      <c r="J5" s="761"/>
      <c r="K5" s="761"/>
      <c r="L5" s="761"/>
      <c r="M5" s="761"/>
      <c r="N5" s="659"/>
      <c r="O5" s="331" t="s">
        <v>63</v>
      </c>
    </row>
    <row r="6" spans="1:27" ht="18" customHeight="1">
      <c r="A6" s="332"/>
      <c r="B6" s="305"/>
      <c r="C6" s="674" t="s">
        <v>51</v>
      </c>
      <c r="D6" s="674" t="s">
        <v>130</v>
      </c>
      <c r="E6" s="674" t="s">
        <v>131</v>
      </c>
      <c r="F6" s="674" t="s">
        <v>52</v>
      </c>
      <c r="G6" s="674" t="s">
        <v>53</v>
      </c>
      <c r="H6" s="330"/>
      <c r="I6" s="333" t="s">
        <v>51</v>
      </c>
      <c r="J6" s="333" t="s">
        <v>130</v>
      </c>
      <c r="K6" s="333" t="s">
        <v>131</v>
      </c>
      <c r="L6" s="333" t="s">
        <v>52</v>
      </c>
      <c r="M6" s="333" t="s">
        <v>53</v>
      </c>
      <c r="N6" s="334"/>
      <c r="O6" s="674" t="s">
        <v>68</v>
      </c>
      <c r="P6" s="226"/>
      <c r="Q6" s="226"/>
      <c r="R6" s="275"/>
      <c r="Z6" s="226"/>
      <c r="AA6" s="275"/>
    </row>
    <row r="7" spans="1:27" ht="18" customHeight="1">
      <c r="A7" s="604" t="s">
        <v>203</v>
      </c>
      <c r="B7" s="305"/>
      <c r="C7" s="675">
        <v>1062.653171056053</v>
      </c>
      <c r="D7" s="675">
        <v>95.26505352586999</v>
      </c>
      <c r="E7" s="675">
        <v>290.743886807567</v>
      </c>
      <c r="F7" s="675">
        <v>110.84309478012801</v>
      </c>
      <c r="G7" s="675">
        <v>1559.5052061696178</v>
      </c>
      <c r="H7" s="330"/>
      <c r="I7" s="675">
        <v>1013.4514342495725</v>
      </c>
      <c r="J7" s="675">
        <v>79.437590763819</v>
      </c>
      <c r="K7" s="675">
        <v>225.783732975565</v>
      </c>
      <c r="L7" s="675">
        <v>101.5135886757616</v>
      </c>
      <c r="M7" s="675">
        <v>1420.186346664718</v>
      </c>
      <c r="N7" s="334"/>
      <c r="O7" s="606">
        <v>0.09809899935461819</v>
      </c>
      <c r="P7" s="226"/>
      <c r="Q7" s="226"/>
      <c r="R7" s="275"/>
      <c r="Z7" s="226"/>
      <c r="AA7" s="275"/>
    </row>
    <row r="8" spans="1:27" ht="18" customHeight="1">
      <c r="A8" s="335" t="s">
        <v>193</v>
      </c>
      <c r="B8" s="305"/>
      <c r="C8" s="602">
        <v>117.13577044589938</v>
      </c>
      <c r="D8" s="602">
        <v>5.706271815089028</v>
      </c>
      <c r="E8" s="602">
        <v>0</v>
      </c>
      <c r="F8" s="602">
        <v>6.944450159429994</v>
      </c>
      <c r="G8" s="602">
        <v>129.7864924204184</v>
      </c>
      <c r="H8" s="697"/>
      <c r="I8" s="602">
        <v>97.74120519038837</v>
      </c>
      <c r="J8" s="602">
        <v>3.6508247425639517</v>
      </c>
      <c r="K8" s="602">
        <v>0</v>
      </c>
      <c r="L8" s="602">
        <v>6.63252935310725</v>
      </c>
      <c r="M8" s="602">
        <v>108.02455928605957</v>
      </c>
      <c r="N8" s="334"/>
      <c r="O8" s="607">
        <v>0.20145357017130805</v>
      </c>
      <c r="P8" s="226"/>
      <c r="Q8" s="226"/>
      <c r="R8" s="275"/>
      <c r="Z8" s="245"/>
      <c r="AA8" s="246"/>
    </row>
    <row r="9" spans="1:27" ht="18" customHeight="1" thickBot="1">
      <c r="A9" s="614" t="s">
        <v>192</v>
      </c>
      <c r="B9" s="305"/>
      <c r="C9" s="609">
        <v>100.81366424554615</v>
      </c>
      <c r="D9" s="609">
        <v>4.82164108964796</v>
      </c>
      <c r="E9" s="609">
        <v>1.8705023061040373</v>
      </c>
      <c r="F9" s="609">
        <v>17.082954195150958</v>
      </c>
      <c r="G9" s="609">
        <v>124.58876183644911</v>
      </c>
      <c r="H9" s="330"/>
      <c r="I9" s="609">
        <v>91.54430264188986</v>
      </c>
      <c r="J9" s="609">
        <v>4.734262655918833</v>
      </c>
      <c r="K9" s="678">
        <v>0.5763373670516773</v>
      </c>
      <c r="L9" s="609">
        <v>15.444464985564649</v>
      </c>
      <c r="M9" s="609">
        <v>112.29936765042501</v>
      </c>
      <c r="N9" s="334"/>
      <c r="O9" s="613">
        <v>0.10943422428058147</v>
      </c>
      <c r="P9" s="226"/>
      <c r="Q9" s="245"/>
      <c r="R9" s="246"/>
      <c r="Z9" s="245"/>
      <c r="AA9" s="246"/>
    </row>
    <row r="10" spans="1:27" ht="18" customHeight="1" thickBot="1">
      <c r="A10" s="615" t="s">
        <v>159</v>
      </c>
      <c r="B10" s="616"/>
      <c r="C10" s="617">
        <v>1280.6026057474985</v>
      </c>
      <c r="D10" s="617">
        <v>105.79296643060698</v>
      </c>
      <c r="E10" s="617">
        <v>292.614389113671</v>
      </c>
      <c r="F10" s="617">
        <v>134.87049913470895</v>
      </c>
      <c r="G10" s="618">
        <v>1813.8804604264856</v>
      </c>
      <c r="H10" s="619"/>
      <c r="I10" s="617">
        <v>1202.7369420818507</v>
      </c>
      <c r="J10" s="617">
        <v>87.82267816230178</v>
      </c>
      <c r="K10" s="534">
        <v>226.36007034261667</v>
      </c>
      <c r="L10" s="617">
        <v>123.59058301443349</v>
      </c>
      <c r="M10" s="617">
        <v>1640.5102736012027</v>
      </c>
      <c r="N10" s="620"/>
      <c r="O10" s="621">
        <v>0.1056806468177156</v>
      </c>
      <c r="P10" s="226"/>
      <c r="Q10" s="245"/>
      <c r="R10" s="246"/>
      <c r="Z10" s="245"/>
      <c r="AA10" s="246"/>
    </row>
    <row r="11" spans="1:27" ht="18" customHeight="1">
      <c r="A11" s="600" t="s">
        <v>139</v>
      </c>
      <c r="B11" s="336"/>
      <c r="C11" s="680">
        <v>193.86084581240405</v>
      </c>
      <c r="D11" s="680">
        <v>29.066905434834</v>
      </c>
      <c r="E11" s="680">
        <v>10.489363737488</v>
      </c>
      <c r="F11" s="680">
        <v>22.259126258626015</v>
      </c>
      <c r="G11" s="675">
        <v>255.67624124335208</v>
      </c>
      <c r="H11" s="330"/>
      <c r="I11" s="680">
        <v>188.53358521128698</v>
      </c>
      <c r="J11" s="680">
        <v>24.931395637358</v>
      </c>
      <c r="K11" s="680">
        <v>9.114421983798</v>
      </c>
      <c r="L11" s="680">
        <v>22.095041291348</v>
      </c>
      <c r="M11" s="680">
        <v>244.67444412379098</v>
      </c>
      <c r="N11" s="334"/>
      <c r="O11" s="612">
        <v>0.04496504389316125</v>
      </c>
      <c r="P11" s="226"/>
      <c r="Q11" s="245"/>
      <c r="R11" s="246"/>
      <c r="Z11" s="245"/>
      <c r="AA11" s="246"/>
    </row>
    <row r="12" spans="1:18" ht="18" customHeight="1">
      <c r="A12" s="604" t="s">
        <v>155</v>
      </c>
      <c r="B12" s="336"/>
      <c r="C12" s="603">
        <v>635.9671807920001</v>
      </c>
      <c r="D12" s="603">
        <v>52.803757841999996</v>
      </c>
      <c r="E12" s="603">
        <v>7.03677609</v>
      </c>
      <c r="F12" s="603">
        <v>61.3567354330001</v>
      </c>
      <c r="G12" s="603">
        <v>757.1644501570001</v>
      </c>
      <c r="H12" s="330"/>
      <c r="I12" s="675">
        <v>604.6170897028417</v>
      </c>
      <c r="J12" s="675">
        <v>46.1978275588321</v>
      </c>
      <c r="K12" s="675">
        <v>7.867432583000165</v>
      </c>
      <c r="L12" s="675">
        <v>61.793673256326116</v>
      </c>
      <c r="M12" s="675">
        <v>720.4760231010001</v>
      </c>
      <c r="N12" s="334"/>
      <c r="O12" s="607">
        <v>0.050922481636639816</v>
      </c>
      <c r="P12" s="226"/>
      <c r="Q12" s="245"/>
      <c r="R12" s="246"/>
    </row>
    <row r="13" spans="1:18" ht="18" customHeight="1">
      <c r="A13" s="605" t="s">
        <v>160</v>
      </c>
      <c r="B13" s="336"/>
      <c r="C13" s="603">
        <v>97.32114336963879</v>
      </c>
      <c r="D13" s="603">
        <v>14.469253279112182</v>
      </c>
      <c r="E13" s="603">
        <v>3.91673471327</v>
      </c>
      <c r="F13" s="603">
        <v>11.91312301084989</v>
      </c>
      <c r="G13" s="603">
        <v>127.62025437287086</v>
      </c>
      <c r="H13" s="330"/>
      <c r="I13" s="603">
        <v>98.29812492484037</v>
      </c>
      <c r="J13" s="603">
        <v>11.054394609499417</v>
      </c>
      <c r="K13" s="603">
        <v>2.7301891405662033</v>
      </c>
      <c r="L13" s="603">
        <v>10.260573049267787</v>
      </c>
      <c r="M13" s="603">
        <v>122.34328172417376</v>
      </c>
      <c r="N13" s="334"/>
      <c r="O13" s="607">
        <v>0.04313250858019457</v>
      </c>
      <c r="P13" s="226"/>
      <c r="Q13" s="226"/>
      <c r="R13" s="234"/>
    </row>
    <row r="14" spans="1:18" ht="18" customHeight="1" thickBot="1">
      <c r="A14" s="608" t="s">
        <v>161</v>
      </c>
      <c r="B14" s="336"/>
      <c r="C14" s="603">
        <v>28.55468203628312</v>
      </c>
      <c r="D14" s="603">
        <v>7.091345884437595</v>
      </c>
      <c r="E14" s="603">
        <v>0</v>
      </c>
      <c r="F14" s="603">
        <v>1.6054892561839071</v>
      </c>
      <c r="G14" s="603">
        <v>37.25151717690462</v>
      </c>
      <c r="H14" s="330"/>
      <c r="I14" s="603">
        <v>26.884418138411906</v>
      </c>
      <c r="J14" s="603">
        <v>3.951644019859442</v>
      </c>
      <c r="K14" s="603">
        <v>0</v>
      </c>
      <c r="L14" s="603">
        <v>1.044592891429369</v>
      </c>
      <c r="M14" s="603">
        <v>31.880655049700714</v>
      </c>
      <c r="N14" s="334"/>
      <c r="O14" s="607">
        <v>0.16846774694029776</v>
      </c>
      <c r="P14" s="226"/>
      <c r="Q14" s="226"/>
      <c r="R14" s="234"/>
    </row>
    <row r="15" spans="1:18" ht="18" customHeight="1" thickBot="1">
      <c r="A15" s="615" t="s">
        <v>11</v>
      </c>
      <c r="B15" s="616"/>
      <c r="C15" s="618">
        <v>955.703852010326</v>
      </c>
      <c r="D15" s="618">
        <v>103.43126244038378</v>
      </c>
      <c r="E15" s="618">
        <v>21.442874540758</v>
      </c>
      <c r="F15" s="618">
        <v>97.1344739586599</v>
      </c>
      <c r="G15" s="618">
        <v>1177.7124629501277</v>
      </c>
      <c r="H15" s="619"/>
      <c r="I15" s="618">
        <v>918.333217977381</v>
      </c>
      <c r="J15" s="618">
        <v>86.13526182554897</v>
      </c>
      <c r="K15" s="618">
        <v>19.712043707364366</v>
      </c>
      <c r="L15" s="618">
        <v>95.19388048837128</v>
      </c>
      <c r="M15" s="618">
        <v>1119.3744039986655</v>
      </c>
      <c r="N15" s="620"/>
      <c r="O15" s="621">
        <v>0.05211666332825304</v>
      </c>
      <c r="P15" s="226"/>
      <c r="Q15" s="226"/>
      <c r="R15" s="234"/>
    </row>
    <row r="16" spans="1:18" ht="21" customHeight="1" thickBot="1">
      <c r="A16" s="583" t="s">
        <v>55</v>
      </c>
      <c r="B16" s="583"/>
      <c r="C16" s="585">
        <v>2236.3064577578243</v>
      </c>
      <c r="D16" s="585">
        <v>209.22422887099077</v>
      </c>
      <c r="E16" s="585">
        <v>314.057263654429</v>
      </c>
      <c r="F16" s="585">
        <v>232.00497309336885</v>
      </c>
      <c r="G16" s="585">
        <v>2991.592923376613</v>
      </c>
      <c r="H16" s="330"/>
      <c r="I16" s="585">
        <v>2121.0701600592315</v>
      </c>
      <c r="J16" s="585">
        <v>173.95793998785075</v>
      </c>
      <c r="K16" s="585">
        <v>246.07211404998102</v>
      </c>
      <c r="L16" s="585">
        <v>218.78446350280478</v>
      </c>
      <c r="M16" s="585">
        <v>2759.884677599868</v>
      </c>
      <c r="N16" s="334"/>
      <c r="O16" s="586">
        <v>0.08395577092672202</v>
      </c>
      <c r="P16" s="226"/>
      <c r="Q16" s="226"/>
      <c r="R16" s="234"/>
    </row>
    <row r="17" spans="1:18" ht="15" customHeight="1">
      <c r="A17" s="584"/>
      <c r="B17" s="584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26"/>
      <c r="Q17" s="226"/>
      <c r="R17" s="234"/>
    </row>
    <row r="18" spans="1:18" ht="15" customHeight="1">
      <c r="A18" s="340" t="s">
        <v>132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26"/>
      <c r="Q18" s="226"/>
      <c r="R18" s="234"/>
    </row>
    <row r="19" spans="1:18" ht="17.25" customHeight="1">
      <c r="A19" s="340" t="s">
        <v>133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Q19" s="226"/>
      <c r="R19" s="234"/>
    </row>
    <row r="20" spans="1:18" ht="17.25" customHeight="1">
      <c r="A20" s="340" t="s">
        <v>234</v>
      </c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Q20" s="226"/>
      <c r="R20" s="234"/>
    </row>
    <row r="21" ht="23.25" customHeight="1"/>
    <row r="22" spans="1:15" ht="18" customHeight="1">
      <c r="A22" s="598" t="s">
        <v>111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</row>
    <row r="23" spans="1:27" ht="18" customHeight="1" thickBot="1">
      <c r="A23" s="329"/>
      <c r="B23" s="330"/>
      <c r="C23" s="759" t="s">
        <v>206</v>
      </c>
      <c r="D23" s="759"/>
      <c r="E23" s="759"/>
      <c r="F23" s="759"/>
      <c r="G23" s="759"/>
      <c r="H23" s="330"/>
      <c r="I23" s="761" t="s">
        <v>207</v>
      </c>
      <c r="J23" s="761"/>
      <c r="K23" s="761"/>
      <c r="L23" s="761"/>
      <c r="M23" s="761"/>
      <c r="N23" s="659"/>
      <c r="O23" s="331" t="s">
        <v>63</v>
      </c>
      <c r="P23" s="226"/>
      <c r="S23" s="276"/>
      <c r="Z23" s="226"/>
      <c r="AA23" s="275"/>
    </row>
    <row r="24" spans="1:27" ht="18" customHeight="1">
      <c r="A24" s="332"/>
      <c r="B24" s="305"/>
      <c r="C24" s="674" t="s">
        <v>51</v>
      </c>
      <c r="D24" s="752" t="s">
        <v>112</v>
      </c>
      <c r="E24" s="752"/>
      <c r="F24" s="674" t="s">
        <v>52</v>
      </c>
      <c r="G24" s="674" t="s">
        <v>53</v>
      </c>
      <c r="H24" s="330"/>
      <c r="I24" s="333" t="s">
        <v>51</v>
      </c>
      <c r="J24" s="752" t="s">
        <v>113</v>
      </c>
      <c r="K24" s="752"/>
      <c r="L24" s="333" t="s">
        <v>52</v>
      </c>
      <c r="M24" s="333" t="s">
        <v>53</v>
      </c>
      <c r="N24" s="334"/>
      <c r="O24" s="674" t="s">
        <v>68</v>
      </c>
      <c r="P24" s="226"/>
      <c r="Q24" s="226"/>
      <c r="R24" s="275"/>
      <c r="Z24" s="226"/>
      <c r="AA24" s="275"/>
    </row>
    <row r="25" spans="1:27" s="247" customFormat="1" ht="18" customHeight="1">
      <c r="A25" s="604" t="s">
        <v>203</v>
      </c>
      <c r="B25" s="305"/>
      <c r="C25" s="675">
        <v>5934.979192576116</v>
      </c>
      <c r="D25" s="753">
        <v>675.702358554646</v>
      </c>
      <c r="E25" s="753"/>
      <c r="F25" s="675">
        <v>783.093820013487</v>
      </c>
      <c r="G25" s="675">
        <v>7393.775371144248</v>
      </c>
      <c r="H25" s="330"/>
      <c r="I25" s="675">
        <v>5681.024334860289</v>
      </c>
      <c r="J25" s="753">
        <v>559.711402790981</v>
      </c>
      <c r="K25" s="753"/>
      <c r="L25" s="675">
        <v>727.812120644664</v>
      </c>
      <c r="M25" s="675">
        <v>6968.547858295934</v>
      </c>
      <c r="N25" s="334"/>
      <c r="O25" s="606">
        <v>0.061020964696696156</v>
      </c>
      <c r="P25" s="245"/>
      <c r="Q25" s="226"/>
      <c r="R25" s="275"/>
      <c r="Z25" s="226"/>
      <c r="AA25" s="246"/>
    </row>
    <row r="26" spans="1:27" ht="18" customHeight="1">
      <c r="A26" s="335" t="s">
        <v>193</v>
      </c>
      <c r="B26" s="305"/>
      <c r="C26" s="602">
        <v>886.336842877044</v>
      </c>
      <c r="D26" s="754">
        <v>43.735682000082</v>
      </c>
      <c r="E26" s="754">
        <v>216.32425384993297</v>
      </c>
      <c r="F26" s="602">
        <v>70.259868089864</v>
      </c>
      <c r="G26" s="681">
        <v>1000.3323929669899</v>
      </c>
      <c r="H26" s="619"/>
      <c r="I26" s="602">
        <v>765.759379683778</v>
      </c>
      <c r="J26" s="754">
        <v>27.439338999864</v>
      </c>
      <c r="K26" s="754">
        <v>216.32425384993297</v>
      </c>
      <c r="L26" s="602">
        <v>64.93671958061299</v>
      </c>
      <c r="M26" s="681">
        <v>858.1354382642551</v>
      </c>
      <c r="N26" s="620"/>
      <c r="O26" s="607">
        <v>0.1657045593995694</v>
      </c>
      <c r="P26" s="226"/>
      <c r="Q26" s="226"/>
      <c r="R26" s="275"/>
      <c r="Z26" s="226"/>
      <c r="AA26" s="246"/>
    </row>
    <row r="27" spans="1:27" ht="18" customHeight="1" thickBot="1">
      <c r="A27" s="614" t="s">
        <v>192</v>
      </c>
      <c r="B27" s="305"/>
      <c r="C27" s="678">
        <v>745.3068463359542</v>
      </c>
      <c r="D27" s="750">
        <v>40.602971999796004</v>
      </c>
      <c r="E27" s="750"/>
      <c r="F27" s="676">
        <v>183.173775982659</v>
      </c>
      <c r="G27" s="676">
        <v>969.0835943184092</v>
      </c>
      <c r="H27" s="330"/>
      <c r="I27" s="676">
        <v>673.2712889219449</v>
      </c>
      <c r="J27" s="750">
        <v>36.83134101707601</v>
      </c>
      <c r="K27" s="750"/>
      <c r="L27" s="676">
        <v>175.225907051135</v>
      </c>
      <c r="M27" s="676">
        <v>885.328536990156</v>
      </c>
      <c r="N27" s="334"/>
      <c r="O27" s="613">
        <v>0.09460336341692388</v>
      </c>
      <c r="P27" s="226"/>
      <c r="Q27" s="245"/>
      <c r="R27" s="246"/>
      <c r="Z27" s="226"/>
      <c r="AA27" s="246"/>
    </row>
    <row r="28" spans="1:27" ht="18" customHeight="1" thickBot="1">
      <c r="A28" s="615" t="s">
        <v>159</v>
      </c>
      <c r="B28" s="616"/>
      <c r="C28" s="677">
        <v>7566.622881789113</v>
      </c>
      <c r="D28" s="762">
        <v>760.0410125545241</v>
      </c>
      <c r="E28" s="762"/>
      <c r="F28" s="679">
        <v>1036.52746408601</v>
      </c>
      <c r="G28" s="679">
        <v>9363.191358429647</v>
      </c>
      <c r="H28" s="619"/>
      <c r="I28" s="677">
        <v>7120.055003466012</v>
      </c>
      <c r="J28" s="755">
        <v>623.982082807921</v>
      </c>
      <c r="K28" s="755"/>
      <c r="L28" s="679">
        <v>967.974747276412</v>
      </c>
      <c r="M28" s="679">
        <v>8712.011833550345</v>
      </c>
      <c r="N28" s="620"/>
      <c r="O28" s="621">
        <v>0.07474502300049468</v>
      </c>
      <c r="P28" s="226"/>
      <c r="Q28" s="245"/>
      <c r="R28" s="246"/>
      <c r="Z28" s="226"/>
      <c r="AA28" s="246"/>
    </row>
    <row r="29" spans="1:27" ht="18" customHeight="1">
      <c r="A29" s="600" t="s">
        <v>139</v>
      </c>
      <c r="B29" s="336"/>
      <c r="C29" s="675">
        <v>1429.056000247271</v>
      </c>
      <c r="D29" s="753">
        <v>305.19046337377</v>
      </c>
      <c r="E29" s="753"/>
      <c r="F29" s="680">
        <v>234.12112535721798</v>
      </c>
      <c r="G29" s="680">
        <v>1968.367588978259</v>
      </c>
      <c r="H29" s="330"/>
      <c r="I29" s="675">
        <v>1352.971687195717</v>
      </c>
      <c r="J29" s="756">
        <v>267.320108997876</v>
      </c>
      <c r="K29" s="756"/>
      <c r="L29" s="680">
        <v>237.476787994942</v>
      </c>
      <c r="M29" s="680">
        <v>1857.7685841885352</v>
      </c>
      <c r="N29" s="334"/>
      <c r="O29" s="612">
        <v>0.05953325173599744</v>
      </c>
      <c r="P29" s="226"/>
      <c r="Q29" s="245"/>
      <c r="R29" s="246"/>
      <c r="Z29" s="226"/>
      <c r="AA29" s="234"/>
    </row>
    <row r="30" spans="1:18" ht="18">
      <c r="A30" s="604" t="s">
        <v>155</v>
      </c>
      <c r="B30" s="336"/>
      <c r="C30" s="675">
        <v>4182.662266177001</v>
      </c>
      <c r="D30" s="753">
        <v>463.83947708999995</v>
      </c>
      <c r="E30" s="753"/>
      <c r="F30" s="675">
        <v>689.020686199</v>
      </c>
      <c r="G30" s="675">
        <v>5335.522429466001</v>
      </c>
      <c r="H30" s="330"/>
      <c r="I30" s="675">
        <v>3899.189205645349</v>
      </c>
      <c r="J30" s="753">
        <v>403.9939086298551</v>
      </c>
      <c r="K30" s="753"/>
      <c r="L30" s="675">
        <v>629.7882557617937</v>
      </c>
      <c r="M30" s="675">
        <v>4932.971370036998</v>
      </c>
      <c r="N30" s="334"/>
      <c r="O30" s="607">
        <v>0.08160417509700313</v>
      </c>
      <c r="P30" s="226"/>
      <c r="Q30" s="245"/>
      <c r="R30" s="246"/>
    </row>
    <row r="31" spans="1:18" ht="18" customHeight="1">
      <c r="A31" s="605" t="s">
        <v>160</v>
      </c>
      <c r="B31" s="336"/>
      <c r="C31" s="675">
        <v>507.27464002199997</v>
      </c>
      <c r="D31" s="753">
        <v>94.154351</v>
      </c>
      <c r="E31" s="753"/>
      <c r="F31" s="675">
        <v>104.869796</v>
      </c>
      <c r="G31" s="675">
        <v>706.2987870219999</v>
      </c>
      <c r="H31" s="330"/>
      <c r="I31" s="675">
        <v>511.74772066</v>
      </c>
      <c r="J31" s="753">
        <v>71.829042</v>
      </c>
      <c r="K31" s="753"/>
      <c r="L31" s="675">
        <v>85.048316</v>
      </c>
      <c r="M31" s="675">
        <v>668.62507866</v>
      </c>
      <c r="N31" s="334"/>
      <c r="O31" s="607">
        <v>0.0563450423329952</v>
      </c>
      <c r="P31" s="226"/>
      <c r="Q31" s="226"/>
      <c r="R31" s="234"/>
    </row>
    <row r="32" spans="1:18" ht="18" customHeight="1" thickBot="1">
      <c r="A32" s="608" t="s">
        <v>161</v>
      </c>
      <c r="B32" s="336"/>
      <c r="C32" s="678">
        <v>135.65057021</v>
      </c>
      <c r="D32" s="749">
        <v>25.980275999999996</v>
      </c>
      <c r="E32" s="749"/>
      <c r="F32" s="676">
        <v>13.758482</v>
      </c>
      <c r="G32" s="678">
        <v>175.38932821000003</v>
      </c>
      <c r="H32" s="330"/>
      <c r="I32" s="678">
        <v>131.28865111</v>
      </c>
      <c r="J32" s="750">
        <v>15.31844</v>
      </c>
      <c r="K32" s="750"/>
      <c r="L32" s="676">
        <v>9.388124</v>
      </c>
      <c r="M32" s="678">
        <v>155.99521511</v>
      </c>
      <c r="N32" s="334"/>
      <c r="O32" s="607">
        <v>0.12432505116470582</v>
      </c>
      <c r="P32" s="226"/>
      <c r="Q32" s="226"/>
      <c r="R32" s="234"/>
    </row>
    <row r="33" spans="1:18" ht="16.9" customHeight="1" thickBot="1">
      <c r="A33" s="615" t="s">
        <v>11</v>
      </c>
      <c r="B33" s="616"/>
      <c r="C33" s="677">
        <v>6254.6434766562725</v>
      </c>
      <c r="D33" s="750">
        <v>889.1645674637699</v>
      </c>
      <c r="E33" s="750"/>
      <c r="F33" s="677">
        <v>1041.770089556218</v>
      </c>
      <c r="G33" s="676">
        <v>8185.578133676261</v>
      </c>
      <c r="H33" s="619"/>
      <c r="I33" s="677">
        <v>5895.197264611065</v>
      </c>
      <c r="J33" s="755">
        <v>758.4614996277311</v>
      </c>
      <c r="K33" s="755"/>
      <c r="L33" s="679">
        <v>961.7014837567357</v>
      </c>
      <c r="M33" s="677">
        <v>7615.3602479955325</v>
      </c>
      <c r="N33" s="620"/>
      <c r="O33" s="621">
        <v>0.07487733568885568</v>
      </c>
      <c r="Q33" s="226"/>
      <c r="R33" s="234"/>
    </row>
    <row r="34" spans="1:18" ht="24.95" customHeight="1" thickBot="1">
      <c r="A34" s="583" t="s">
        <v>55</v>
      </c>
      <c r="B34" s="583"/>
      <c r="C34" s="585">
        <v>13821.266358445386</v>
      </c>
      <c r="D34" s="751">
        <v>1649.2055800182939</v>
      </c>
      <c r="E34" s="751">
        <v>0</v>
      </c>
      <c r="F34" s="585">
        <v>2078.297553642228</v>
      </c>
      <c r="G34" s="668">
        <v>17548.76949210591</v>
      </c>
      <c r="H34" s="330"/>
      <c r="I34" s="585">
        <v>13015.252268077078</v>
      </c>
      <c r="J34" s="751">
        <v>1382.443582435652</v>
      </c>
      <c r="K34" s="751">
        <v>0</v>
      </c>
      <c r="L34" s="673">
        <v>1929.6762310331478</v>
      </c>
      <c r="M34" s="585">
        <v>16327.372081545876</v>
      </c>
      <c r="N34" s="334"/>
      <c r="O34" s="586">
        <v>0.07480673585803332</v>
      </c>
      <c r="Q34" s="226"/>
      <c r="R34" s="234"/>
    </row>
    <row r="35" spans="1:12" ht="18" customHeight="1">
      <c r="A35" s="622"/>
      <c r="B35" s="623"/>
      <c r="K35" s="757"/>
      <c r="L35" s="758"/>
    </row>
    <row r="36" spans="1:15" ht="18" customHeight="1">
      <c r="A36" s="598" t="s">
        <v>59</v>
      </c>
      <c r="B36" s="598"/>
      <c r="C36" s="598"/>
      <c r="D36" s="598"/>
      <c r="E36" s="598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5" ht="18" customHeight="1" thickBot="1">
      <c r="A37" s="599" t="s">
        <v>60</v>
      </c>
      <c r="C37" s="579" t="s">
        <v>206</v>
      </c>
      <c r="D37" s="581" t="s">
        <v>207</v>
      </c>
      <c r="E37" s="582" t="s">
        <v>68</v>
      </c>
    </row>
    <row r="38" spans="1:5" ht="18" customHeight="1">
      <c r="A38" s="660" t="s">
        <v>157</v>
      </c>
      <c r="B38" s="254"/>
      <c r="C38" s="630">
        <v>91905.72970558002</v>
      </c>
      <c r="D38" s="580">
        <v>79523.69411797002</v>
      </c>
      <c r="E38" s="343">
        <v>0.155702469873215</v>
      </c>
    </row>
    <row r="39" spans="1:5" ht="18" customHeight="1">
      <c r="A39" s="339" t="s">
        <v>193</v>
      </c>
      <c r="B39" s="254"/>
      <c r="C39" s="338">
        <v>9663.676821793872</v>
      </c>
      <c r="D39" s="631">
        <v>8929.24680233585</v>
      </c>
      <c r="E39" s="632">
        <v>0.08224994064067048</v>
      </c>
    </row>
    <row r="40" spans="1:5" ht="18" customHeight="1" thickBot="1">
      <c r="A40" s="629" t="s">
        <v>192</v>
      </c>
      <c r="B40" s="254"/>
      <c r="C40" s="634">
        <v>10170.950423425516</v>
      </c>
      <c r="D40" s="634">
        <v>8756.4750002188</v>
      </c>
      <c r="E40" s="635">
        <v>0.16153479832596718</v>
      </c>
    </row>
    <row r="41" spans="1:5" ht="21.75" customHeight="1" thickBot="1">
      <c r="A41" s="636" t="s">
        <v>159</v>
      </c>
      <c r="B41" s="637"/>
      <c r="C41" s="638">
        <v>111740.3569507994</v>
      </c>
      <c r="D41" s="639">
        <v>97209.41592052467</v>
      </c>
      <c r="E41" s="640">
        <v>0.14948079764366407</v>
      </c>
    </row>
    <row r="42" spans="1:5" ht="18" customHeight="1">
      <c r="A42" s="339" t="s">
        <v>139</v>
      </c>
      <c r="B42" s="254"/>
      <c r="C42" s="630">
        <v>12585.470383632713</v>
      </c>
      <c r="D42" s="580">
        <v>13232.674331835624</v>
      </c>
      <c r="E42" s="628">
        <v>-0.048909534986880554</v>
      </c>
    </row>
    <row r="43" spans="1:5" ht="18" customHeight="1">
      <c r="A43" s="604" t="s">
        <v>201</v>
      </c>
      <c r="B43" s="254"/>
      <c r="C43" s="338">
        <v>46838.15520347747</v>
      </c>
      <c r="D43" s="631">
        <v>44650.89907177662</v>
      </c>
      <c r="E43" s="632">
        <v>0.04898571310254751</v>
      </c>
    </row>
    <row r="44" spans="1:5" ht="18" customHeight="1">
      <c r="A44" s="604" t="s">
        <v>160</v>
      </c>
      <c r="B44" s="254"/>
      <c r="C44" s="633">
        <v>7102.253452358624</v>
      </c>
      <c r="D44" s="631">
        <v>8154.457014306946</v>
      </c>
      <c r="E44" s="632">
        <v>-0.12903416623599062</v>
      </c>
    </row>
    <row r="45" spans="1:5" ht="18" customHeight="1" thickBot="1">
      <c r="A45" s="339" t="s">
        <v>161</v>
      </c>
      <c r="B45" s="254"/>
      <c r="C45" s="625">
        <v>3109.9118363499424</v>
      </c>
      <c r="D45" s="634">
        <v>2794.5926761073465</v>
      </c>
      <c r="E45" s="635">
        <v>0.11283188528276367</v>
      </c>
    </row>
    <row r="46" spans="1:7" ht="20.45" customHeight="1" thickBot="1">
      <c r="A46" s="641" t="s">
        <v>11</v>
      </c>
      <c r="B46" s="637"/>
      <c r="C46" s="638">
        <v>69635.79087581876</v>
      </c>
      <c r="D46" s="642">
        <v>68832.62309402654</v>
      </c>
      <c r="E46" s="643">
        <v>0.011668417469650638</v>
      </c>
      <c r="G46" s="243"/>
    </row>
    <row r="47" spans="1:6" ht="18.6" customHeight="1" thickBot="1">
      <c r="A47" s="624" t="s">
        <v>55</v>
      </c>
      <c r="B47" s="587"/>
      <c r="C47" s="588">
        <v>181376.14782661817</v>
      </c>
      <c r="D47" s="626">
        <v>166042.0390145512</v>
      </c>
      <c r="E47" s="627">
        <v>0.09235076190989888</v>
      </c>
      <c r="F47" s="330"/>
    </row>
    <row r="48" spans="3:6" ht="11.1" customHeight="1">
      <c r="C48" s="330"/>
      <c r="D48" s="330"/>
      <c r="E48" s="330"/>
      <c r="F48" s="330"/>
    </row>
    <row r="49" spans="1:5" ht="16.9" customHeight="1">
      <c r="A49" s="340" t="s">
        <v>202</v>
      </c>
      <c r="C49" s="330"/>
      <c r="D49" s="330"/>
      <c r="E49" s="330"/>
    </row>
    <row r="50" ht="15.6" customHeight="1">
      <c r="A50" s="366" t="s">
        <v>232</v>
      </c>
    </row>
    <row r="51" ht="11.1" customHeight="1">
      <c r="A51" s="341"/>
    </row>
    <row r="53" ht="11.1" customHeight="1">
      <c r="Q53" s="698"/>
    </row>
  </sheetData>
  <mergeCells count="30">
    <mergeCell ref="D33:E33"/>
    <mergeCell ref="J33:K33"/>
    <mergeCell ref="D34:E34"/>
    <mergeCell ref="J34:K34"/>
    <mergeCell ref="K35:L35"/>
    <mergeCell ref="D30:E30"/>
    <mergeCell ref="J30:K30"/>
    <mergeCell ref="D31:E31"/>
    <mergeCell ref="J31:K31"/>
    <mergeCell ref="D32:E32"/>
    <mergeCell ref="J32:K32"/>
    <mergeCell ref="D27:E27"/>
    <mergeCell ref="J27:K27"/>
    <mergeCell ref="D28:E28"/>
    <mergeCell ref="J28:K28"/>
    <mergeCell ref="D29:E29"/>
    <mergeCell ref="J29:K29"/>
    <mergeCell ref="D24:E24"/>
    <mergeCell ref="J24:K24"/>
    <mergeCell ref="D25:E25"/>
    <mergeCell ref="J25:K25"/>
    <mergeCell ref="D26:E26"/>
    <mergeCell ref="J26:K26"/>
    <mergeCell ref="C23:G23"/>
    <mergeCell ref="I23:M23"/>
    <mergeCell ref="A1:O1"/>
    <mergeCell ref="A2:O2"/>
    <mergeCell ref="A4:O4"/>
    <mergeCell ref="C5:G5"/>
    <mergeCell ref="I5:M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showGridLines="0" workbookViewId="0" topLeftCell="A1">
      <selection activeCell="G19" sqref="G19"/>
    </sheetView>
  </sheetViews>
  <sheetFormatPr defaultColWidth="9.8515625" defaultRowHeight="10.5" customHeight="1"/>
  <cols>
    <col min="1" max="1" width="32.421875" style="217" customWidth="1"/>
    <col min="2" max="2" width="1.7109375" style="220" customWidth="1"/>
    <col min="3" max="3" width="11.28125" style="218" customWidth="1"/>
    <col min="4" max="4" width="13.140625" style="218" customWidth="1"/>
    <col min="5" max="7" width="11.28125" style="218" customWidth="1"/>
    <col min="8" max="8" width="2.7109375" style="218" customWidth="1"/>
    <col min="9" max="10" width="11.28125" style="218" customWidth="1"/>
    <col min="11" max="13" width="11.28125" style="220" customWidth="1"/>
    <col min="14" max="14" width="3.00390625" style="220" customWidth="1"/>
    <col min="15" max="15" width="10.57421875" style="220" customWidth="1"/>
    <col min="16" max="16" width="13.57421875" style="210" customWidth="1"/>
    <col min="17" max="16384" width="9.8515625" style="210" customWidth="1"/>
  </cols>
  <sheetData>
    <row r="1" spans="1:18" ht="14.25" customHeight="1">
      <c r="A1" s="767" t="s">
        <v>75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209"/>
      <c r="Q1" s="209"/>
      <c r="R1" s="209"/>
    </row>
    <row r="2" spans="1:18" ht="16.5" customHeight="1">
      <c r="A2" s="767" t="s">
        <v>87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211"/>
      <c r="Q2" s="211"/>
      <c r="R2" s="211"/>
    </row>
    <row r="3" spans="1:15" ht="10.5" customHeight="1">
      <c r="A3" s="212"/>
      <c r="B3" s="213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/>
      <c r="N3" s="215"/>
      <c r="O3" s="216"/>
    </row>
    <row r="4" spans="1:15" ht="23.25" customHeight="1" thickBot="1">
      <c r="A4" s="768" t="s">
        <v>54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</row>
    <row r="5" spans="2:15" ht="15" customHeight="1">
      <c r="B5" s="218"/>
      <c r="C5" s="765" t="s">
        <v>41</v>
      </c>
      <c r="D5" s="765"/>
      <c r="E5" s="765"/>
      <c r="F5" s="765"/>
      <c r="G5" s="765"/>
      <c r="H5" s="219"/>
      <c r="I5" s="765" t="s">
        <v>71</v>
      </c>
      <c r="J5" s="765"/>
      <c r="K5" s="765"/>
      <c r="L5" s="765"/>
      <c r="M5" s="765"/>
      <c r="O5" s="221" t="s">
        <v>63</v>
      </c>
    </row>
    <row r="6" spans="1:18" ht="15" customHeight="1">
      <c r="A6" s="222"/>
      <c r="B6" s="223"/>
      <c r="C6" s="224" t="s">
        <v>51</v>
      </c>
      <c r="D6" s="224" t="s">
        <v>61</v>
      </c>
      <c r="E6" s="224" t="s">
        <v>62</v>
      </c>
      <c r="F6" s="224" t="s">
        <v>52</v>
      </c>
      <c r="G6" s="224" t="s">
        <v>53</v>
      </c>
      <c r="H6" s="225"/>
      <c r="I6" s="224" t="s">
        <v>51</v>
      </c>
      <c r="J6" s="224" t="s">
        <v>61</v>
      </c>
      <c r="K6" s="224" t="s">
        <v>62</v>
      </c>
      <c r="L6" s="224" t="s">
        <v>52</v>
      </c>
      <c r="M6" s="224" t="s">
        <v>53</v>
      </c>
      <c r="N6" s="226"/>
      <c r="O6" s="227" t="s">
        <v>68</v>
      </c>
      <c r="P6" s="226"/>
      <c r="Q6" s="228"/>
      <c r="R6" s="228"/>
    </row>
    <row r="7" spans="1:18" ht="15" customHeight="1">
      <c r="A7" s="229" t="s">
        <v>157</v>
      </c>
      <c r="B7" s="223"/>
      <c r="C7" s="230">
        <v>1348.7874795286134</v>
      </c>
      <c r="D7" s="230">
        <v>102.94644582571998</v>
      </c>
      <c r="E7" s="230">
        <v>279.00265227466207</v>
      </c>
      <c r="F7" s="230">
        <v>119.46996694924093</v>
      </c>
      <c r="G7" s="230">
        <v>1850.2065445782364</v>
      </c>
      <c r="H7" s="231"/>
      <c r="I7" s="230">
        <v>1345.9936250446062</v>
      </c>
      <c r="J7" s="230">
        <v>98.36932460546805</v>
      </c>
      <c r="K7" s="230">
        <v>289.28269844361887</v>
      </c>
      <c r="L7" s="230">
        <v>111.31731108283299</v>
      </c>
      <c r="M7" s="230">
        <v>1844.962959176526</v>
      </c>
      <c r="N7" s="232"/>
      <c r="O7" s="233">
        <v>0.0028421087673493606</v>
      </c>
      <c r="P7" s="226"/>
      <c r="Q7" s="226"/>
      <c r="R7" s="234"/>
    </row>
    <row r="8" spans="1:18" ht="15" customHeight="1">
      <c r="A8" s="229" t="s">
        <v>158</v>
      </c>
      <c r="B8" s="223"/>
      <c r="C8" s="230">
        <v>182.4451296019995</v>
      </c>
      <c r="D8" s="230">
        <v>11.073881403545537</v>
      </c>
      <c r="E8" s="230">
        <v>0.6235227273</v>
      </c>
      <c r="F8" s="230">
        <v>20.606453537057085</v>
      </c>
      <c r="G8" s="230">
        <v>214.74898726990213</v>
      </c>
      <c r="H8" s="231"/>
      <c r="I8" s="230">
        <v>142.76398875339703</v>
      </c>
      <c r="J8" s="230">
        <v>10.466978845332001</v>
      </c>
      <c r="K8" s="230">
        <v>0.6141297238</v>
      </c>
      <c r="L8" s="230">
        <v>19.110860696570015</v>
      </c>
      <c r="M8" s="230">
        <v>172.95595801909906</v>
      </c>
      <c r="N8" s="232"/>
      <c r="O8" s="233">
        <v>0.24163971990018407</v>
      </c>
      <c r="P8" s="226"/>
      <c r="Q8" s="226"/>
      <c r="R8" s="234"/>
    </row>
    <row r="9" spans="1:18" ht="15" customHeight="1">
      <c r="A9" s="235" t="s">
        <v>159</v>
      </c>
      <c r="B9" s="223"/>
      <c r="C9" s="236">
        <v>1531.232609130613</v>
      </c>
      <c r="D9" s="236">
        <v>114.02032722926552</v>
      </c>
      <c r="E9" s="236">
        <v>279.62617500196205</v>
      </c>
      <c r="F9" s="236">
        <v>140.07642048629802</v>
      </c>
      <c r="G9" s="236">
        <v>2064.9555318481384</v>
      </c>
      <c r="H9" s="231"/>
      <c r="I9" s="236">
        <v>1488.7576137980031</v>
      </c>
      <c r="J9" s="236">
        <v>108.83630345080005</v>
      </c>
      <c r="K9" s="236">
        <v>289.89682816741885</v>
      </c>
      <c r="L9" s="236">
        <v>130.428171779403</v>
      </c>
      <c r="M9" s="236">
        <v>2017.918917195625</v>
      </c>
      <c r="N9" s="232"/>
      <c r="O9" s="237">
        <v>0.023309467120652183</v>
      </c>
      <c r="P9" s="226"/>
      <c r="Q9" s="226"/>
      <c r="R9" s="234"/>
    </row>
    <row r="10" spans="1:18" ht="15" customHeight="1">
      <c r="A10" s="229" t="s">
        <v>139</v>
      </c>
      <c r="B10" s="238"/>
      <c r="C10" s="230">
        <v>207.63263895840572</v>
      </c>
      <c r="D10" s="230">
        <v>26.649514448966563</v>
      </c>
      <c r="E10" s="230">
        <v>19.63986722022812</v>
      </c>
      <c r="F10" s="230">
        <v>17.51671652906278</v>
      </c>
      <c r="G10" s="230">
        <v>271.4387371566632</v>
      </c>
      <c r="H10" s="231"/>
      <c r="I10" s="230">
        <v>199.71164529589367</v>
      </c>
      <c r="J10" s="230">
        <v>24.444750049377006</v>
      </c>
      <c r="K10" s="230">
        <v>18.60337986036104</v>
      </c>
      <c r="L10" s="230">
        <v>22.28192821577302</v>
      </c>
      <c r="M10" s="230">
        <v>265.04170342140475</v>
      </c>
      <c r="N10" s="232"/>
      <c r="O10" s="233">
        <v>0.024135951635835262</v>
      </c>
      <c r="P10" s="226"/>
      <c r="Q10" s="226"/>
      <c r="R10" s="234"/>
    </row>
    <row r="11" spans="1:18" ht="15" customHeight="1">
      <c r="A11" s="229" t="s">
        <v>162</v>
      </c>
      <c r="B11" s="238"/>
      <c r="C11" s="230" t="s">
        <v>163</v>
      </c>
      <c r="D11" s="230" t="s">
        <v>163</v>
      </c>
      <c r="E11" s="230" t="s">
        <v>163</v>
      </c>
      <c r="F11" s="230" t="s">
        <v>163</v>
      </c>
      <c r="G11" s="230" t="s">
        <v>163</v>
      </c>
      <c r="H11" s="231"/>
      <c r="I11" s="230">
        <v>54.565427422863245</v>
      </c>
      <c r="J11" s="230">
        <v>6.812715123603999</v>
      </c>
      <c r="K11" s="230">
        <v>0.5386174343550003</v>
      </c>
      <c r="L11" s="230">
        <v>2.328116266208157</v>
      </c>
      <c r="M11" s="230">
        <v>64.2448762470304</v>
      </c>
      <c r="N11" s="232"/>
      <c r="O11" s="233" t="s">
        <v>164</v>
      </c>
      <c r="P11" s="226"/>
      <c r="Q11" s="226"/>
      <c r="R11" s="234"/>
    </row>
    <row r="12" spans="1:18" ht="15" customHeight="1">
      <c r="A12" s="229" t="s">
        <v>165</v>
      </c>
      <c r="B12" s="238"/>
      <c r="C12" s="230">
        <v>688.8329893959999</v>
      </c>
      <c r="D12" s="230">
        <v>46.879093447999935</v>
      </c>
      <c r="E12" s="230">
        <v>7.61180833199999</v>
      </c>
      <c r="F12" s="230">
        <v>44.098083190999965</v>
      </c>
      <c r="G12" s="230">
        <v>787.4219743669998</v>
      </c>
      <c r="H12" s="231"/>
      <c r="I12" s="230">
        <v>680.4278690049</v>
      </c>
      <c r="J12" s="230">
        <v>40.7533745946934</v>
      </c>
      <c r="K12" s="230">
        <v>6.557490625406596</v>
      </c>
      <c r="L12" s="230">
        <v>37.321826043000016</v>
      </c>
      <c r="M12" s="230">
        <v>765.0605602679999</v>
      </c>
      <c r="N12" s="232"/>
      <c r="O12" s="233">
        <v>0.029228292844120318</v>
      </c>
      <c r="P12" s="226"/>
      <c r="Q12" s="226"/>
      <c r="R12" s="234"/>
    </row>
    <row r="13" spans="1:18" ht="15" customHeight="1">
      <c r="A13" s="229" t="s">
        <v>160</v>
      </c>
      <c r="B13" s="238"/>
      <c r="C13" s="230">
        <v>140.87414949984108</v>
      </c>
      <c r="D13" s="230">
        <v>17.365952824910146</v>
      </c>
      <c r="E13" s="230">
        <v>4.67982621596001</v>
      </c>
      <c r="F13" s="230">
        <v>12.374268302895594</v>
      </c>
      <c r="G13" s="230">
        <v>175.29419684360684</v>
      </c>
      <c r="H13" s="231"/>
      <c r="I13" s="230">
        <v>166.207577073427</v>
      </c>
      <c r="J13" s="230">
        <v>20.416248996705722</v>
      </c>
      <c r="K13" s="230">
        <v>3.7272423059400035</v>
      </c>
      <c r="L13" s="230">
        <v>15.57097857725226</v>
      </c>
      <c r="M13" s="230">
        <v>205.92204695332495</v>
      </c>
      <c r="N13" s="232"/>
      <c r="O13" s="233">
        <v>-0.1487351673260141</v>
      </c>
      <c r="P13" s="226"/>
      <c r="Q13" s="226"/>
      <c r="R13" s="234"/>
    </row>
    <row r="14" spans="1:18" ht="15" customHeight="1">
      <c r="A14" s="229" t="s">
        <v>161</v>
      </c>
      <c r="B14" s="238"/>
      <c r="C14" s="230">
        <v>20.784635148441673</v>
      </c>
      <c r="D14" s="230">
        <v>1.5717934128490405</v>
      </c>
      <c r="E14" s="230">
        <v>0</v>
      </c>
      <c r="F14" s="230">
        <v>0.3305426916669942</v>
      </c>
      <c r="G14" s="230">
        <v>22.686971252957708</v>
      </c>
      <c r="H14" s="231"/>
      <c r="I14" s="230" t="s">
        <v>163</v>
      </c>
      <c r="J14" s="230" t="s">
        <v>163</v>
      </c>
      <c r="K14" s="230" t="s">
        <v>163</v>
      </c>
      <c r="L14" s="230" t="s">
        <v>163</v>
      </c>
      <c r="M14" s="230" t="s">
        <v>163</v>
      </c>
      <c r="N14" s="232"/>
      <c r="O14" s="233" t="s">
        <v>166</v>
      </c>
      <c r="P14" s="226"/>
      <c r="Q14" s="226"/>
      <c r="R14" s="234"/>
    </row>
    <row r="15" spans="1:18" ht="15" customHeight="1">
      <c r="A15" s="235" t="s">
        <v>11</v>
      </c>
      <c r="B15" s="223"/>
      <c r="C15" s="236">
        <v>1058.1244130026882</v>
      </c>
      <c r="D15" s="236">
        <v>92.46635413472569</v>
      </c>
      <c r="E15" s="236">
        <v>31.931501768188117</v>
      </c>
      <c r="F15" s="236">
        <v>74.31961071462534</v>
      </c>
      <c r="G15" s="236">
        <v>1256.8418796202275</v>
      </c>
      <c r="H15" s="231"/>
      <c r="I15" s="236">
        <v>1100.912518797084</v>
      </c>
      <c r="J15" s="236">
        <v>92.42708876438013</v>
      </c>
      <c r="K15" s="236">
        <v>29.42673022606264</v>
      </c>
      <c r="L15" s="236">
        <v>77.50284910223345</v>
      </c>
      <c r="M15" s="236">
        <v>1300.26918688976</v>
      </c>
      <c r="N15" s="232"/>
      <c r="O15" s="237">
        <v>-0.03339870521227262</v>
      </c>
      <c r="P15" s="226"/>
      <c r="Q15" s="226"/>
      <c r="R15" s="234"/>
    </row>
    <row r="16" spans="1:18" ht="15" customHeight="1" thickBot="1">
      <c r="A16" s="239" t="s">
        <v>55</v>
      </c>
      <c r="B16" s="239"/>
      <c r="C16" s="240">
        <v>2589.357022133301</v>
      </c>
      <c r="D16" s="240">
        <v>206.4866813639912</v>
      </c>
      <c r="E16" s="240">
        <v>311.5576767701502</v>
      </c>
      <c r="F16" s="240">
        <v>214.39603120092335</v>
      </c>
      <c r="G16" s="240">
        <v>3321.7974114683657</v>
      </c>
      <c r="H16" s="240"/>
      <c r="I16" s="240">
        <v>2589.670132595087</v>
      </c>
      <c r="J16" s="240">
        <v>201.26339221518018</v>
      </c>
      <c r="K16" s="240">
        <v>319.3235583934815</v>
      </c>
      <c r="L16" s="240">
        <v>207.93102088163644</v>
      </c>
      <c r="M16" s="240">
        <v>3318.188104085385</v>
      </c>
      <c r="N16" s="240"/>
      <c r="O16" s="241">
        <v>0.001087734410998742</v>
      </c>
      <c r="P16" s="226"/>
      <c r="Q16" s="226"/>
      <c r="R16" s="234"/>
    </row>
    <row r="17" spans="1:18" ht="6" customHeight="1">
      <c r="A17" s="242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4"/>
      <c r="P17" s="226"/>
      <c r="Q17" s="226"/>
      <c r="R17" s="234"/>
    </row>
    <row r="18" spans="1:18" ht="15" customHeight="1">
      <c r="A18" s="200" t="s">
        <v>69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4"/>
      <c r="P18" s="226"/>
      <c r="Q18" s="226"/>
      <c r="R18" s="234"/>
    </row>
    <row r="19" spans="1:18" ht="15" customHeight="1">
      <c r="A19" s="200" t="s">
        <v>70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4"/>
      <c r="P19" s="226"/>
      <c r="Q19" s="226"/>
      <c r="R19" s="234"/>
    </row>
    <row r="20" ht="17.25" customHeight="1"/>
    <row r="21" spans="1:15" ht="23.25" customHeight="1" thickBot="1">
      <c r="A21" s="768" t="s">
        <v>56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</row>
    <row r="22" spans="2:15" ht="15" customHeight="1">
      <c r="B22" s="218"/>
      <c r="C22" s="765" t="str">
        <f>+C5</f>
        <v>FY 2018</v>
      </c>
      <c r="D22" s="765"/>
      <c r="E22" s="765"/>
      <c r="F22" s="765"/>
      <c r="G22" s="765"/>
      <c r="H22" s="219"/>
      <c r="I22" s="765" t="s">
        <v>71</v>
      </c>
      <c r="J22" s="765"/>
      <c r="K22" s="765"/>
      <c r="L22" s="765"/>
      <c r="M22" s="765"/>
      <c r="O22" s="221" t="s">
        <v>63</v>
      </c>
    </row>
    <row r="23" spans="1:18" ht="15" customHeight="1">
      <c r="A23" s="222"/>
      <c r="B23" s="223"/>
      <c r="C23" s="224" t="s">
        <v>51</v>
      </c>
      <c r="D23" s="766" t="s">
        <v>61</v>
      </c>
      <c r="E23" s="766"/>
      <c r="F23" s="224" t="s">
        <v>52</v>
      </c>
      <c r="G23" s="224" t="s">
        <v>53</v>
      </c>
      <c r="H23" s="225"/>
      <c r="I23" s="224" t="s">
        <v>51</v>
      </c>
      <c r="J23" s="766" t="s">
        <v>61</v>
      </c>
      <c r="K23" s="766"/>
      <c r="L23" s="224" t="s">
        <v>52</v>
      </c>
      <c r="M23" s="224" t="s">
        <v>53</v>
      </c>
      <c r="N23" s="226"/>
      <c r="O23" s="227" t="s">
        <v>68</v>
      </c>
      <c r="P23" s="226"/>
      <c r="Q23" s="228"/>
      <c r="R23" s="228"/>
    </row>
    <row r="24" spans="1:18" ht="15" customHeight="1">
      <c r="A24" s="229" t="str">
        <f aca="true" t="shared" si="0" ref="A24:A33">+A7</f>
        <v>Mexico</v>
      </c>
      <c r="B24" s="223"/>
      <c r="C24" s="230">
        <v>8015.0707722720435</v>
      </c>
      <c r="D24" s="757">
        <v>754.938912802067</v>
      </c>
      <c r="E24" s="757"/>
      <c r="F24" s="230">
        <v>958.1705644824331</v>
      </c>
      <c r="G24" s="230">
        <v>9728.180249556543</v>
      </c>
      <c r="H24" s="231"/>
      <c r="I24" s="230">
        <v>8122.690524120366</v>
      </c>
      <c r="J24" s="757">
        <v>727.605727356972</v>
      </c>
      <c r="K24" s="757"/>
      <c r="L24" s="230">
        <v>914.1849609796631</v>
      </c>
      <c r="M24" s="230">
        <v>9764.481212457</v>
      </c>
      <c r="N24" s="232"/>
      <c r="O24" s="233">
        <v>-0.003717654026938577</v>
      </c>
      <c r="P24" s="226"/>
      <c r="Q24" s="226"/>
      <c r="R24" s="234"/>
    </row>
    <row r="25" spans="1:18" s="247" customFormat="1" ht="15" customHeight="1">
      <c r="A25" s="229" t="str">
        <f t="shared" si="0"/>
        <v>Central America</v>
      </c>
      <c r="B25" s="223"/>
      <c r="C25" s="230">
        <v>1468.0899284513453</v>
      </c>
      <c r="D25" s="757">
        <v>63.78698062260637</v>
      </c>
      <c r="E25" s="757"/>
      <c r="F25" s="230">
        <v>247.40932983520372</v>
      </c>
      <c r="G25" s="230">
        <v>1779.2862389091551</v>
      </c>
      <c r="H25" s="231"/>
      <c r="I25" s="230">
        <v>1158.79813209338</v>
      </c>
      <c r="J25" s="757">
        <v>61.033320000475996</v>
      </c>
      <c r="K25" s="757"/>
      <c r="L25" s="230">
        <v>247.35081099086455</v>
      </c>
      <c r="M25" s="230">
        <v>1467.1822630847205</v>
      </c>
      <c r="N25" s="232"/>
      <c r="O25" s="233">
        <v>0.21272338391567147</v>
      </c>
      <c r="P25" s="245"/>
      <c r="Q25" s="245"/>
      <c r="R25" s="246"/>
    </row>
    <row r="26" spans="1:18" ht="15" customHeight="1">
      <c r="A26" s="235" t="str">
        <f t="shared" si="0"/>
        <v>Mexico and Central America</v>
      </c>
      <c r="B26" s="223"/>
      <c r="C26" s="236">
        <v>9483.160700723389</v>
      </c>
      <c r="D26" s="764">
        <v>818.7258934246734</v>
      </c>
      <c r="E26" s="764"/>
      <c r="F26" s="236">
        <v>1205.579894317637</v>
      </c>
      <c r="G26" s="236">
        <v>11507.466488465698</v>
      </c>
      <c r="H26" s="231"/>
      <c r="I26" s="236">
        <v>9281.488656213745</v>
      </c>
      <c r="J26" s="764">
        <v>788.639047357448</v>
      </c>
      <c r="K26" s="764"/>
      <c r="L26" s="236">
        <v>1161.5357719705275</v>
      </c>
      <c r="M26" s="236">
        <v>11231.663475541722</v>
      </c>
      <c r="N26" s="232"/>
      <c r="O26" s="237">
        <v>0.024555847272718756</v>
      </c>
      <c r="P26" s="226"/>
      <c r="Q26" s="226"/>
      <c r="R26" s="234"/>
    </row>
    <row r="27" spans="1:18" ht="15" customHeight="1">
      <c r="A27" s="229" t="str">
        <f t="shared" si="0"/>
        <v>Colombia</v>
      </c>
      <c r="B27" s="238"/>
      <c r="C27" s="230">
        <v>1505.2928943262718</v>
      </c>
      <c r="D27" s="757">
        <v>361.3400986578296</v>
      </c>
      <c r="E27" s="757"/>
      <c r="F27" s="230">
        <v>193.66657719518182</v>
      </c>
      <c r="G27" s="230">
        <v>2060.2995701792834</v>
      </c>
      <c r="H27" s="231"/>
      <c r="I27" s="230">
        <v>1511.4707780259032</v>
      </c>
      <c r="J27" s="757">
        <v>312.543855341476</v>
      </c>
      <c r="K27" s="757"/>
      <c r="L27" s="230">
        <v>222.5135356326207</v>
      </c>
      <c r="M27" s="230">
        <v>2046.528169</v>
      </c>
      <c r="N27" s="232"/>
      <c r="O27" s="233">
        <v>0.006729153005508248</v>
      </c>
      <c r="P27" s="226"/>
      <c r="Q27" s="226"/>
      <c r="R27" s="234"/>
    </row>
    <row r="28" spans="1:18" ht="15" customHeight="1">
      <c r="A28" s="229" t="str">
        <f t="shared" si="0"/>
        <v>Venezuela</v>
      </c>
      <c r="B28" s="238"/>
      <c r="C28" s="230" t="s">
        <v>164</v>
      </c>
      <c r="D28" s="757" t="s">
        <v>164</v>
      </c>
      <c r="E28" s="757"/>
      <c r="F28" s="230" t="s">
        <v>164</v>
      </c>
      <c r="G28" s="230" t="s">
        <v>164</v>
      </c>
      <c r="H28" s="231"/>
      <c r="I28" s="230">
        <v>358.31320892731287</v>
      </c>
      <c r="J28" s="757">
        <v>61.53061242959369</v>
      </c>
      <c r="K28" s="757">
        <v>0</v>
      </c>
      <c r="L28" s="230">
        <v>21.180118985202522</v>
      </c>
      <c r="M28" s="230">
        <v>441.0239403421091</v>
      </c>
      <c r="N28" s="232"/>
      <c r="O28" s="233" t="s">
        <v>164</v>
      </c>
      <c r="P28" s="226"/>
      <c r="Q28" s="226"/>
      <c r="R28" s="234"/>
    </row>
    <row r="29" spans="1:18" ht="15" customHeight="1">
      <c r="A29" s="229" t="str">
        <f t="shared" si="0"/>
        <v>Brazil</v>
      </c>
      <c r="B29" s="238"/>
      <c r="C29" s="230">
        <v>4237.332109242993</v>
      </c>
      <c r="D29" s="757">
        <v>405.23775467800004</v>
      </c>
      <c r="E29" s="757"/>
      <c r="F29" s="230">
        <v>482.87107327199993</v>
      </c>
      <c r="G29" s="230">
        <v>5125.440937192993</v>
      </c>
      <c r="H29" s="231"/>
      <c r="I29" s="230">
        <v>4079.562690444999</v>
      </c>
      <c r="J29" s="757">
        <v>358.406512485</v>
      </c>
      <c r="K29" s="757">
        <v>0</v>
      </c>
      <c r="L29" s="230">
        <v>419.6534138950001</v>
      </c>
      <c r="M29" s="230">
        <v>4857.622616825</v>
      </c>
      <c r="N29" s="232"/>
      <c r="O29" s="233">
        <v>0.0551336201870376</v>
      </c>
      <c r="P29" s="226"/>
      <c r="Q29" s="226"/>
      <c r="R29" s="234"/>
    </row>
    <row r="30" spans="1:18" ht="15" customHeight="1">
      <c r="A30" s="229" t="str">
        <f t="shared" si="0"/>
        <v>Argentina</v>
      </c>
      <c r="B30" s="238"/>
      <c r="C30" s="230">
        <v>737.9683120000001</v>
      </c>
      <c r="D30" s="757">
        <v>97.255323</v>
      </c>
      <c r="E30" s="757"/>
      <c r="F30" s="230">
        <v>84.84806099999999</v>
      </c>
      <c r="G30" s="230">
        <v>920.0716960000001</v>
      </c>
      <c r="H30" s="231"/>
      <c r="I30" s="230">
        <v>813.9030439999998</v>
      </c>
      <c r="J30" s="757">
        <v>105.025109</v>
      </c>
      <c r="K30" s="757">
        <v>0</v>
      </c>
      <c r="L30" s="230">
        <v>101.02075099999999</v>
      </c>
      <c r="M30" s="230">
        <v>1019.9489039999999</v>
      </c>
      <c r="N30" s="232"/>
      <c r="O30" s="233">
        <v>-0.09792373677573929</v>
      </c>
      <c r="P30" s="226"/>
      <c r="Q30" s="226"/>
      <c r="R30" s="234"/>
    </row>
    <row r="31" spans="1:18" ht="15" customHeight="1">
      <c r="A31" s="229" t="str">
        <f t="shared" si="0"/>
        <v>Uruguay</v>
      </c>
      <c r="B31" s="238"/>
      <c r="C31" s="230">
        <v>103.92189478553362</v>
      </c>
      <c r="D31" s="757">
        <v>7.267870804047755</v>
      </c>
      <c r="E31" s="757"/>
      <c r="F31" s="230">
        <v>1.2092929322553125</v>
      </c>
      <c r="G31" s="230">
        <v>112.3990585218367</v>
      </c>
      <c r="H31" s="231"/>
      <c r="I31" s="230" t="s">
        <v>164</v>
      </c>
      <c r="J31" s="757" t="s">
        <v>164</v>
      </c>
      <c r="K31" s="757">
        <v>0</v>
      </c>
      <c r="L31" s="230" t="s">
        <v>164</v>
      </c>
      <c r="M31" s="230" t="s">
        <v>164</v>
      </c>
      <c r="N31" s="232"/>
      <c r="O31" s="233" t="s">
        <v>166</v>
      </c>
      <c r="P31" s="226"/>
      <c r="Q31" s="226"/>
      <c r="R31" s="234"/>
    </row>
    <row r="32" spans="1:18" ht="15" customHeight="1">
      <c r="A32" s="235" t="str">
        <f t="shared" si="0"/>
        <v>South America</v>
      </c>
      <c r="B32" s="223"/>
      <c r="C32" s="236">
        <v>6584.515210354798</v>
      </c>
      <c r="D32" s="764">
        <v>871.1010471398774</v>
      </c>
      <c r="E32" s="764"/>
      <c r="F32" s="236">
        <v>762.595004399437</v>
      </c>
      <c r="G32" s="236">
        <v>8218.211261894114</v>
      </c>
      <c r="H32" s="231"/>
      <c r="I32" s="236">
        <v>6763.249721398215</v>
      </c>
      <c r="J32" s="764">
        <v>837.5060892560697</v>
      </c>
      <c r="K32" s="764"/>
      <c r="L32" s="236">
        <v>764.3678195128233</v>
      </c>
      <c r="M32" s="236">
        <v>8365.123630167109</v>
      </c>
      <c r="N32" s="232"/>
      <c r="O32" s="237">
        <v>-0.01756248619484657</v>
      </c>
      <c r="P32" s="226"/>
      <c r="Q32" s="226"/>
      <c r="R32" s="234"/>
    </row>
    <row r="33" spans="1:18" ht="15" customHeight="1" thickBot="1">
      <c r="A33" s="239" t="str">
        <f t="shared" si="0"/>
        <v>TOTAL</v>
      </c>
      <c r="B33" s="239"/>
      <c r="C33" s="240">
        <v>16067.675911078186</v>
      </c>
      <c r="D33" s="763">
        <v>1689.8269405645508</v>
      </c>
      <c r="E33" s="763"/>
      <c r="F33" s="240">
        <v>1968.174898717074</v>
      </c>
      <c r="G33" s="240">
        <v>19725.677750359813</v>
      </c>
      <c r="H33" s="240"/>
      <c r="I33" s="240">
        <v>16044.73837761196</v>
      </c>
      <c r="J33" s="763">
        <v>1626.1451366135177</v>
      </c>
      <c r="K33" s="763"/>
      <c r="L33" s="240">
        <v>1925.9035914833507</v>
      </c>
      <c r="M33" s="240">
        <v>19596.78710570883</v>
      </c>
      <c r="N33" s="240"/>
      <c r="O33" s="241">
        <v>0.00657713144280847</v>
      </c>
      <c r="P33" s="226"/>
      <c r="Q33" s="226"/>
      <c r="R33" s="234"/>
    </row>
    <row r="34" spans="10:11" ht="11.1" customHeight="1">
      <c r="J34" s="757"/>
      <c r="K34" s="757"/>
    </row>
    <row r="35" spans="1:15" ht="24.95" customHeight="1" thickBot="1">
      <c r="A35" s="248" t="s">
        <v>59</v>
      </c>
      <c r="B35" s="248"/>
      <c r="C35" s="248"/>
      <c r="D35" s="248"/>
      <c r="E35" s="248"/>
      <c r="F35" s="249"/>
      <c r="G35" s="249"/>
      <c r="H35" s="249"/>
      <c r="I35" s="249"/>
      <c r="J35" s="249"/>
      <c r="K35" s="249"/>
      <c r="L35" s="249"/>
      <c r="M35" s="249"/>
      <c r="N35" s="249"/>
      <c r="O35" s="249"/>
    </row>
    <row r="36" spans="1:5" ht="21" customHeight="1">
      <c r="A36" s="250" t="s">
        <v>60</v>
      </c>
      <c r="C36" s="251" t="s">
        <v>41</v>
      </c>
      <c r="D36" s="251" t="s">
        <v>71</v>
      </c>
      <c r="E36" s="252" t="s">
        <v>68</v>
      </c>
    </row>
    <row r="37" spans="1:5" ht="15" customHeight="1">
      <c r="A37" s="253" t="s">
        <v>157</v>
      </c>
      <c r="B37" s="254"/>
      <c r="C37" s="255">
        <v>84351.11183451001</v>
      </c>
      <c r="D37" s="255">
        <v>79850.15766233002</v>
      </c>
      <c r="E37" s="256">
        <v>0.05636750513647826</v>
      </c>
    </row>
    <row r="38" spans="1:5" ht="15" customHeight="1">
      <c r="A38" s="257" t="s">
        <v>158</v>
      </c>
      <c r="B38" s="254"/>
      <c r="C38" s="258">
        <v>15810.861153357651</v>
      </c>
      <c r="D38" s="258">
        <v>12792.54283444885</v>
      </c>
      <c r="E38" s="259">
        <v>0.23594357728322923</v>
      </c>
    </row>
    <row r="39" spans="1:5" ht="15" customHeight="1">
      <c r="A39" s="253" t="s">
        <v>159</v>
      </c>
      <c r="B39" s="254"/>
      <c r="C39" s="255">
        <v>100161.97298786766</v>
      </c>
      <c r="D39" s="255">
        <v>92642.70049677887</v>
      </c>
      <c r="E39" s="256">
        <v>0.08116421963919573</v>
      </c>
    </row>
    <row r="40" spans="1:5" ht="15" customHeight="1">
      <c r="A40" s="253" t="s">
        <v>139</v>
      </c>
      <c r="B40" s="254"/>
      <c r="C40" s="255">
        <v>14579.806774769819</v>
      </c>
      <c r="D40" s="255">
        <v>14222.025790510837</v>
      </c>
      <c r="E40" s="256">
        <v>0.025156822911803323</v>
      </c>
    </row>
    <row r="41" spans="1:5" ht="15" customHeight="1">
      <c r="A41" s="253" t="s">
        <v>162</v>
      </c>
      <c r="B41" s="254"/>
      <c r="C41" s="255" t="s">
        <v>164</v>
      </c>
      <c r="D41" s="255">
        <v>4005.036601992063</v>
      </c>
      <c r="E41" s="256" t="s">
        <v>164</v>
      </c>
    </row>
    <row r="42" spans="1:5" ht="15" customHeight="1">
      <c r="A42" s="253" t="s">
        <v>167</v>
      </c>
      <c r="B42" s="254"/>
      <c r="C42" s="255">
        <v>56522.72166554568</v>
      </c>
      <c r="D42" s="255">
        <v>58517.52822906603</v>
      </c>
      <c r="E42" s="256">
        <v>-0.03408904346936381</v>
      </c>
    </row>
    <row r="43" spans="1:5" ht="15" customHeight="1">
      <c r="A43" s="253" t="s">
        <v>160</v>
      </c>
      <c r="B43" s="254"/>
      <c r="C43" s="255">
        <v>9151.660653238398</v>
      </c>
      <c r="D43" s="255">
        <v>13868.858601719921</v>
      </c>
      <c r="E43" s="256">
        <v>-0.3401287794437914</v>
      </c>
    </row>
    <row r="44" spans="1:5" ht="15" customHeight="1">
      <c r="A44" s="253" t="s">
        <v>161</v>
      </c>
      <c r="B44" s="254"/>
      <c r="C44" s="255">
        <v>1925.4191070032612</v>
      </c>
      <c r="D44" s="255" t="s">
        <v>163</v>
      </c>
      <c r="E44" s="256" t="s">
        <v>163</v>
      </c>
    </row>
    <row r="45" spans="1:5" ht="15" customHeight="1">
      <c r="A45" s="271" t="s">
        <v>11</v>
      </c>
      <c r="B45" s="254"/>
      <c r="C45" s="258">
        <v>82179.60820055715</v>
      </c>
      <c r="D45" s="258">
        <v>90613.44922328886</v>
      </c>
      <c r="E45" s="259">
        <v>-0.09307493639215869</v>
      </c>
    </row>
    <row r="46" spans="1:6" ht="15" customHeight="1" thickBot="1">
      <c r="A46" s="239" t="s">
        <v>53</v>
      </c>
      <c r="B46" s="239"/>
      <c r="C46" s="270">
        <v>182341.5811884248</v>
      </c>
      <c r="D46" s="270">
        <v>183256.14972006774</v>
      </c>
      <c r="E46" s="241">
        <v>-0.004990656701234775</v>
      </c>
      <c r="F46" s="243"/>
    </row>
    <row r="48" ht="15.75" customHeight="1">
      <c r="A48" s="200" t="s">
        <v>72</v>
      </c>
    </row>
    <row r="49" ht="15.75" customHeight="1">
      <c r="A49" s="200" t="s">
        <v>73</v>
      </c>
    </row>
  </sheetData>
  <mergeCells count="31">
    <mergeCell ref="C22:G22"/>
    <mergeCell ref="I22:M22"/>
    <mergeCell ref="D23:E23"/>
    <mergeCell ref="J23:K23"/>
    <mergeCell ref="A1:O1"/>
    <mergeCell ref="A2:O2"/>
    <mergeCell ref="A4:O4"/>
    <mergeCell ref="C5:G5"/>
    <mergeCell ref="I5:M5"/>
    <mergeCell ref="A21:O21"/>
    <mergeCell ref="J25:K25"/>
    <mergeCell ref="D26:E26"/>
    <mergeCell ref="J26:K26"/>
    <mergeCell ref="D27:E27"/>
    <mergeCell ref="J27:K27"/>
    <mergeCell ref="J34:K34"/>
    <mergeCell ref="D24:E24"/>
    <mergeCell ref="D33:E33"/>
    <mergeCell ref="J24:K24"/>
    <mergeCell ref="J33:K33"/>
    <mergeCell ref="D31:E31"/>
    <mergeCell ref="J31:K31"/>
    <mergeCell ref="D32:E32"/>
    <mergeCell ref="J32:K32"/>
    <mergeCell ref="D28:E28"/>
    <mergeCell ref="J28:K28"/>
    <mergeCell ref="D29:E29"/>
    <mergeCell ref="J29:K29"/>
    <mergeCell ref="D30:E30"/>
    <mergeCell ref="J30:K30"/>
    <mergeCell ref="D25:E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37"/>
  <sheetViews>
    <sheetView showGridLines="0" workbookViewId="0" topLeftCell="A1">
      <selection activeCell="A1" sqref="A1:A1048576"/>
    </sheetView>
  </sheetViews>
  <sheetFormatPr defaultColWidth="11.421875" defaultRowHeight="12.75"/>
  <cols>
    <col min="1" max="2" width="11.421875" style="162" customWidth="1"/>
    <col min="3" max="3" width="26.57421875" style="162" customWidth="1"/>
    <col min="4" max="7" width="11.421875" style="162" customWidth="1"/>
    <col min="8" max="8" width="4.28125" style="162" customWidth="1"/>
    <col min="9" max="9" width="16.140625" style="162" customWidth="1"/>
    <col min="10" max="16384" width="11.421875" style="162" customWidth="1"/>
  </cols>
  <sheetData>
    <row r="3" spans="3:9" ht="24.95" customHeight="1">
      <c r="C3" s="721" t="s">
        <v>218</v>
      </c>
      <c r="D3" s="721"/>
      <c r="E3" s="721"/>
      <c r="F3" s="721"/>
      <c r="G3" s="721"/>
      <c r="H3" s="721"/>
      <c r="I3" s="721"/>
    </row>
    <row r="4" spans="3:9" ht="12.75">
      <c r="C4" s="133"/>
      <c r="D4" s="129"/>
      <c r="E4" s="131"/>
      <c r="F4" s="131"/>
      <c r="G4" s="131"/>
      <c r="H4" s="131"/>
      <c r="I4" s="131"/>
    </row>
    <row r="5" spans="3:9" s="272" customFormat="1" ht="21" customHeight="1">
      <c r="C5" s="134"/>
      <c r="D5" s="130"/>
      <c r="E5" s="724" t="s">
        <v>150</v>
      </c>
      <c r="F5" s="724"/>
      <c r="G5" s="724"/>
      <c r="H5" s="168"/>
      <c r="I5" s="590" t="s">
        <v>151</v>
      </c>
    </row>
    <row r="6" spans="3:9" ht="12.75">
      <c r="C6" s="169" t="s">
        <v>48</v>
      </c>
      <c r="D6" s="132"/>
      <c r="E6" s="403" t="s">
        <v>216</v>
      </c>
      <c r="F6" s="403" t="s">
        <v>217</v>
      </c>
      <c r="G6" s="532" t="s">
        <v>42</v>
      </c>
      <c r="H6" s="170"/>
      <c r="I6" s="405" t="s">
        <v>42</v>
      </c>
    </row>
    <row r="7" spans="3:9" ht="14.1" customHeight="1">
      <c r="C7" s="644" t="s">
        <v>0</v>
      </c>
      <c r="D7" s="388"/>
      <c r="E7" s="402">
        <v>62853.01085143204</v>
      </c>
      <c r="F7" s="402">
        <v>57093.48732772651</v>
      </c>
      <c r="G7" s="533">
        <v>0.10087881811536348</v>
      </c>
      <c r="H7" s="391"/>
      <c r="I7" s="533">
        <v>0.19240216615972217</v>
      </c>
    </row>
    <row r="8" spans="3:9" ht="14.1" customHeight="1">
      <c r="C8" s="399" t="s">
        <v>2</v>
      </c>
      <c r="D8" s="392"/>
      <c r="E8" s="402">
        <v>28847.885531935073</v>
      </c>
      <c r="F8" s="402">
        <v>25391.84911329034</v>
      </c>
      <c r="G8" s="533">
        <v>0.13610810316432653</v>
      </c>
      <c r="H8" s="391"/>
      <c r="I8" s="533">
        <v>0.22862621378203385</v>
      </c>
    </row>
    <row r="9" spans="3:9" ht="14.1" customHeight="1">
      <c r="C9" s="399" t="s">
        <v>49</v>
      </c>
      <c r="D9" s="392"/>
      <c r="E9" s="402">
        <v>8459.56900132275</v>
      </c>
      <c r="F9" s="402">
        <v>7334.88836057507</v>
      </c>
      <c r="G9" s="533">
        <v>0.1533330277789673</v>
      </c>
      <c r="H9" s="391"/>
      <c r="I9" s="533">
        <v>0.24077970311294994</v>
      </c>
    </row>
    <row r="10" spans="3:9" ht="15.75" customHeight="1" thickBot="1">
      <c r="C10" s="652" t="s">
        <v>220</v>
      </c>
      <c r="D10" s="646"/>
      <c r="E10" s="653">
        <v>11829.809901518796</v>
      </c>
      <c r="F10" s="654">
        <v>10626.362279236264</v>
      </c>
      <c r="G10" s="655">
        <v>0.11325113812786602</v>
      </c>
      <c r="H10" s="656"/>
      <c r="I10" s="657">
        <v>0.20464177847266818</v>
      </c>
    </row>
    <row r="11" spans="5:7" ht="12.75">
      <c r="E11" s="166"/>
      <c r="G11" s="166"/>
    </row>
    <row r="12" spans="3:9" ht="24.95" customHeight="1">
      <c r="C12" s="721" t="s">
        <v>219</v>
      </c>
      <c r="D12" s="721"/>
      <c r="E12" s="721"/>
      <c r="F12" s="721"/>
      <c r="G12" s="721"/>
      <c r="H12" s="721"/>
      <c r="I12" s="721"/>
    </row>
    <row r="13" spans="3:9" ht="12.75">
      <c r="C13" s="133"/>
      <c r="D13" s="129"/>
      <c r="E13" s="131"/>
      <c r="F13" s="131"/>
      <c r="G13" s="131"/>
      <c r="H13" s="131"/>
      <c r="I13" s="131"/>
    </row>
    <row r="14" spans="3:9" s="272" customFormat="1" ht="21" customHeight="1">
      <c r="C14" s="134"/>
      <c r="D14" s="130"/>
      <c r="E14" s="724" t="s">
        <v>150</v>
      </c>
      <c r="F14" s="724"/>
      <c r="G14" s="724"/>
      <c r="H14" s="168"/>
      <c r="I14" s="590" t="s">
        <v>151</v>
      </c>
    </row>
    <row r="15" spans="3:9" ht="12.75">
      <c r="C15" s="169" t="s">
        <v>48</v>
      </c>
      <c r="D15" s="132"/>
      <c r="E15" s="403" t="s">
        <v>206</v>
      </c>
      <c r="F15" s="403" t="s">
        <v>207</v>
      </c>
      <c r="G15" s="532" t="s">
        <v>42</v>
      </c>
      <c r="H15" s="170"/>
      <c r="I15" s="405" t="s">
        <v>42</v>
      </c>
    </row>
    <row r="16" spans="3:9" ht="14.1" customHeight="1">
      <c r="C16" s="644" t="s">
        <v>0</v>
      </c>
      <c r="D16" s="388"/>
      <c r="E16" s="402">
        <v>181376.14782661814</v>
      </c>
      <c r="F16" s="402">
        <v>166042.03901455124</v>
      </c>
      <c r="G16" s="533">
        <v>0.09235076190989844</v>
      </c>
      <c r="H16" s="391"/>
      <c r="I16" s="533">
        <v>0.19225455221267618</v>
      </c>
    </row>
    <row r="17" spans="3:9" ht="14.1" customHeight="1">
      <c r="C17" s="399" t="s">
        <v>2</v>
      </c>
      <c r="D17" s="392"/>
      <c r="E17" s="402">
        <v>81450.8021432287</v>
      </c>
      <c r="F17" s="402">
        <v>73469.07714688843</v>
      </c>
      <c r="G17" s="533">
        <v>0.10864060508589524</v>
      </c>
      <c r="H17" s="391"/>
      <c r="I17" s="533">
        <v>0.20512733452855048</v>
      </c>
    </row>
    <row r="18" spans="3:9" ht="14.1" customHeight="1">
      <c r="C18" s="399" t="s">
        <v>49</v>
      </c>
      <c r="D18" s="392"/>
      <c r="E18" s="402">
        <v>24716.30266875628</v>
      </c>
      <c r="F18" s="402">
        <v>21880.547300539496</v>
      </c>
      <c r="G18" s="533">
        <v>0.1296016653178902</v>
      </c>
      <c r="H18" s="391"/>
      <c r="I18" s="533">
        <v>0.2104165676844285</v>
      </c>
    </row>
    <row r="19" spans="3:9" s="272" customFormat="1" ht="14.1" customHeight="1" thickBot="1">
      <c r="C19" s="652" t="s">
        <v>220</v>
      </c>
      <c r="D19" s="646"/>
      <c r="E19" s="653">
        <v>33736.59548784083</v>
      </c>
      <c r="F19" s="654">
        <v>31150.94459706035</v>
      </c>
      <c r="G19" s="655">
        <v>0.08300393211910762</v>
      </c>
      <c r="H19" s="656"/>
      <c r="I19" s="657">
        <v>0.17319191549681223</v>
      </c>
    </row>
    <row r="21" spans="3:9" ht="24.95" customHeight="1">
      <c r="C21" s="721" t="s">
        <v>67</v>
      </c>
      <c r="D21" s="721"/>
      <c r="E21" s="721"/>
      <c r="F21" s="721"/>
      <c r="G21" s="721"/>
      <c r="H21" s="721"/>
      <c r="I21" s="721"/>
    </row>
    <row r="22" spans="3:9" ht="12.75">
      <c r="C22" s="133"/>
      <c r="D22" s="129"/>
      <c r="E22" s="131"/>
      <c r="F22" s="131"/>
      <c r="G22" s="131"/>
      <c r="H22" s="131"/>
      <c r="I22" s="131"/>
    </row>
    <row r="23" spans="3:9" s="272" customFormat="1" ht="21" customHeight="1">
      <c r="C23" s="134"/>
      <c r="D23" s="130"/>
      <c r="E23" s="724" t="s">
        <v>150</v>
      </c>
      <c r="F23" s="724"/>
      <c r="G23" s="724"/>
      <c r="H23" s="168"/>
      <c r="I23" s="590" t="s">
        <v>151</v>
      </c>
    </row>
    <row r="24" spans="3:9" ht="12.75">
      <c r="C24" s="169" t="s">
        <v>48</v>
      </c>
      <c r="D24" s="132"/>
      <c r="E24" s="403" t="s">
        <v>216</v>
      </c>
      <c r="F24" s="403" t="s">
        <v>217</v>
      </c>
      <c r="G24" s="404" t="s">
        <v>42</v>
      </c>
      <c r="H24" s="170"/>
      <c r="I24" s="405" t="s">
        <v>42</v>
      </c>
    </row>
    <row r="25" spans="3:9" ht="14.1" customHeight="1">
      <c r="C25" s="644" t="s">
        <v>0</v>
      </c>
      <c r="D25" s="388"/>
      <c r="E25" s="402">
        <v>39035.23952123994</v>
      </c>
      <c r="F25" s="389">
        <v>33799.34620532513</v>
      </c>
      <c r="G25" s="390">
        <v>0.15491108272058507</v>
      </c>
      <c r="H25" s="391"/>
      <c r="I25" s="406">
        <v>0.18202741690919333</v>
      </c>
    </row>
    <row r="26" spans="3:9" ht="14.1" customHeight="1">
      <c r="C26" s="399" t="s">
        <v>2</v>
      </c>
      <c r="D26" s="392"/>
      <c r="E26" s="398">
        <v>18688.799341222897</v>
      </c>
      <c r="F26" s="394">
        <v>15854.665684198175</v>
      </c>
      <c r="G26" s="397">
        <v>0.17875707463509682</v>
      </c>
      <c r="H26" s="393"/>
      <c r="I26" s="395">
        <v>0.2051840375443692</v>
      </c>
    </row>
    <row r="27" spans="3:9" ht="14.1" customHeight="1">
      <c r="C27" s="399" t="s">
        <v>49</v>
      </c>
      <c r="D27" s="392"/>
      <c r="E27" s="389">
        <v>6031.898859612582</v>
      </c>
      <c r="F27" s="400">
        <v>5059.4911221730645</v>
      </c>
      <c r="G27" s="401">
        <v>0.19219477096776982</v>
      </c>
      <c r="H27" s="393"/>
      <c r="I27" s="396">
        <v>0.22545647005580527</v>
      </c>
    </row>
    <row r="28" spans="3:9" s="272" customFormat="1" ht="14.1" customHeight="1" thickBot="1">
      <c r="C28" s="645" t="s">
        <v>220</v>
      </c>
      <c r="D28" s="646"/>
      <c r="E28" s="647">
        <v>8182.473809876002</v>
      </c>
      <c r="F28" s="648">
        <v>7170.912659333747</v>
      </c>
      <c r="G28" s="649">
        <v>0.14106449187128156</v>
      </c>
      <c r="H28" s="650"/>
      <c r="I28" s="651">
        <v>0.1696093879543057</v>
      </c>
    </row>
    <row r="29" ht="12.75">
      <c r="C29" s="387"/>
    </row>
    <row r="30" spans="3:9" ht="24.75" customHeight="1">
      <c r="C30" s="721" t="s">
        <v>107</v>
      </c>
      <c r="D30" s="721"/>
      <c r="E30" s="721"/>
      <c r="F30" s="721"/>
      <c r="G30" s="721"/>
      <c r="H30" s="721"/>
      <c r="I30" s="721"/>
    </row>
    <row r="31" spans="3:9" ht="12.75">
      <c r="C31" s="133"/>
      <c r="D31" s="129"/>
      <c r="E31" s="131"/>
      <c r="F31" s="131"/>
      <c r="G31" s="131"/>
      <c r="H31" s="131"/>
      <c r="I31" s="131"/>
    </row>
    <row r="32" spans="3:9" ht="21" customHeight="1">
      <c r="C32" s="134"/>
      <c r="D32" s="130"/>
      <c r="E32" s="724" t="s">
        <v>150</v>
      </c>
      <c r="F32" s="724"/>
      <c r="G32" s="724"/>
      <c r="H32" s="168"/>
      <c r="I32" s="590" t="s">
        <v>151</v>
      </c>
    </row>
    <row r="33" spans="3:9" ht="12.75">
      <c r="C33" s="169" t="s">
        <v>48</v>
      </c>
      <c r="D33" s="132"/>
      <c r="E33" s="403" t="s">
        <v>216</v>
      </c>
      <c r="F33" s="403" t="s">
        <v>217</v>
      </c>
      <c r="G33" s="403" t="s">
        <v>42</v>
      </c>
      <c r="H33" s="170"/>
      <c r="I33" s="405" t="s">
        <v>42</v>
      </c>
    </row>
    <row r="34" spans="3:9" ht="13.5" customHeight="1">
      <c r="C34" s="644" t="s">
        <v>0</v>
      </c>
      <c r="D34" s="388"/>
      <c r="E34" s="402">
        <v>23817.771330192103</v>
      </c>
      <c r="F34" s="389">
        <v>23294.141122401383</v>
      </c>
      <c r="G34" s="390">
        <v>0.02247905192293853</v>
      </c>
      <c r="H34" s="391"/>
      <c r="I34" s="406">
        <v>0.20980504828117286</v>
      </c>
    </row>
    <row r="35" spans="3:9" ht="13.5" customHeight="1">
      <c r="C35" s="399" t="s">
        <v>2</v>
      </c>
      <c r="D35" s="392"/>
      <c r="E35" s="398">
        <v>10159.086190712178</v>
      </c>
      <c r="F35" s="394">
        <v>9537.183429092165</v>
      </c>
      <c r="G35" s="397">
        <v>0.06520822067057708</v>
      </c>
      <c r="H35" s="393"/>
      <c r="I35" s="395">
        <v>0.2742210965152496</v>
      </c>
    </row>
    <row r="36" spans="3:9" ht="13.5" customHeight="1">
      <c r="C36" s="399" t="s">
        <v>49</v>
      </c>
      <c r="D36" s="392"/>
      <c r="E36" s="389">
        <v>2427.6701417101676</v>
      </c>
      <c r="F36" s="400">
        <v>2275.397238402006</v>
      </c>
      <c r="G36" s="401">
        <v>0.06692145913612046</v>
      </c>
      <c r="H36" s="393"/>
      <c r="I36" s="396">
        <v>0.2805646138998412</v>
      </c>
    </row>
    <row r="37" spans="3:9" ht="13.5" customHeight="1" thickBot="1">
      <c r="C37" s="652" t="s">
        <v>220</v>
      </c>
      <c r="D37" s="646"/>
      <c r="E37" s="647">
        <v>3647.3360916427955</v>
      </c>
      <c r="F37" s="648">
        <v>3455.4496199025157</v>
      </c>
      <c r="G37" s="649">
        <v>0.05553154953701611</v>
      </c>
      <c r="H37" s="650"/>
      <c r="I37" s="651">
        <v>0.29141883672193236</v>
      </c>
    </row>
  </sheetData>
  <mergeCells count="8">
    <mergeCell ref="C3:I3"/>
    <mergeCell ref="E5:G5"/>
    <mergeCell ref="C30:I30"/>
    <mergeCell ref="E32:G32"/>
    <mergeCell ref="E23:G23"/>
    <mergeCell ref="C12:I12"/>
    <mergeCell ref="E14:G14"/>
    <mergeCell ref="C21:I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showGridLines="0" zoomScale="90" zoomScaleNormal="90" zoomScaleSheetLayoutView="130" workbookViewId="0" topLeftCell="A1">
      <selection activeCell="A1" sqref="A1:A1048576"/>
    </sheetView>
  </sheetViews>
  <sheetFormatPr defaultColWidth="9.8515625" defaultRowHeight="12.75"/>
  <cols>
    <col min="1" max="1" width="9.8515625" style="172" customWidth="1"/>
    <col min="2" max="2" width="41.7109375" style="171" customWidth="1"/>
    <col min="3" max="3" width="2.421875" style="297" customWidth="1"/>
    <col min="4" max="4" width="13.140625" style="298" customWidth="1"/>
    <col min="5" max="5" width="17.140625" style="298" customWidth="1"/>
    <col min="6" max="6" width="10.7109375" style="298" customWidth="1"/>
    <col min="7" max="7" width="3.57421875" style="291" customWidth="1"/>
    <col min="8" max="8" width="44.00390625" style="297" customWidth="1"/>
    <col min="9" max="9" width="2.421875" style="172" customWidth="1"/>
    <col min="10" max="10" width="11.7109375" style="171" bestFit="1" customWidth="1"/>
    <col min="11" max="11" width="11.7109375" style="172" bestFit="1" customWidth="1"/>
    <col min="12" max="12" width="10.00390625" style="171" bestFit="1" customWidth="1"/>
    <col min="13" max="16384" width="9.8515625" style="171" customWidth="1"/>
  </cols>
  <sheetData>
    <row r="1" ht="12.75">
      <c r="A1" s="172" t="s">
        <v>47</v>
      </c>
    </row>
    <row r="2" spans="2:12" ht="15" customHeight="1">
      <c r="B2" s="721" t="s">
        <v>75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</row>
    <row r="3" spans="2:12" ht="15" customHeight="1">
      <c r="B3" s="721" t="s">
        <v>74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</row>
    <row r="4" spans="2:19" ht="13.5" customHeight="1">
      <c r="B4" s="727" t="s">
        <v>9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285"/>
      <c r="N4" s="285"/>
      <c r="O4" s="285"/>
      <c r="P4" s="285"/>
      <c r="Q4" s="285"/>
      <c r="R4" s="285"/>
      <c r="S4" s="285"/>
    </row>
    <row r="5" spans="2:10" ht="11.1" customHeight="1">
      <c r="B5" s="172"/>
      <c r="C5" s="286"/>
      <c r="D5" s="287"/>
      <c r="E5" s="287"/>
      <c r="F5" s="287"/>
      <c r="G5" s="288"/>
      <c r="H5" s="289"/>
      <c r="J5" s="172"/>
    </row>
    <row r="6" spans="2:12" ht="35.1" customHeight="1">
      <c r="B6" s="594" t="s">
        <v>76</v>
      </c>
      <c r="C6" s="290"/>
      <c r="D6" s="407" t="s">
        <v>221</v>
      </c>
      <c r="E6" s="407" t="s">
        <v>194</v>
      </c>
      <c r="F6" s="407" t="s">
        <v>15</v>
      </c>
      <c r="H6" s="595" t="s">
        <v>77</v>
      </c>
      <c r="I6" s="292"/>
      <c r="J6" s="407" t="s">
        <v>221</v>
      </c>
      <c r="K6" s="407" t="s">
        <v>194</v>
      </c>
      <c r="L6" s="407" t="s">
        <v>15</v>
      </c>
    </row>
    <row r="7" spans="2:12" ht="30.75" customHeight="1" thickBot="1">
      <c r="B7" s="435" t="s">
        <v>141</v>
      </c>
      <c r="D7" s="436"/>
      <c r="E7" s="436"/>
      <c r="F7" s="436"/>
      <c r="H7" s="435" t="s">
        <v>143</v>
      </c>
      <c r="J7" s="437"/>
      <c r="K7" s="437"/>
      <c r="L7" s="437"/>
    </row>
    <row r="8" spans="2:12" ht="20.1" customHeight="1" thickTop="1">
      <c r="B8" s="728" t="s">
        <v>168</v>
      </c>
      <c r="H8" s="430" t="s">
        <v>180</v>
      </c>
      <c r="I8" s="295"/>
      <c r="J8" s="327">
        <v>37.994581165064304</v>
      </c>
      <c r="K8" s="327">
        <v>8523.858199396716</v>
      </c>
      <c r="L8" s="431">
        <v>-0.9955425606249816</v>
      </c>
    </row>
    <row r="9" spans="2:12" ht="20.1" customHeight="1">
      <c r="B9" s="729"/>
      <c r="C9" s="293"/>
      <c r="D9" s="327">
        <v>38543.69863988837</v>
      </c>
      <c r="E9" s="327">
        <v>40277.075216526406</v>
      </c>
      <c r="F9" s="294">
        <v>-0.043036307063498036</v>
      </c>
      <c r="H9" s="432" t="s">
        <v>181</v>
      </c>
      <c r="I9" s="295"/>
      <c r="J9" s="415">
        <v>24452.105856903603</v>
      </c>
      <c r="K9" s="415">
        <v>26834.058083427044</v>
      </c>
      <c r="L9" s="421">
        <v>-0.08876600844784477</v>
      </c>
    </row>
    <row r="10" spans="2:12" ht="19.9" customHeight="1">
      <c r="B10" s="423" t="s">
        <v>169</v>
      </c>
      <c r="C10" s="295"/>
      <c r="D10" s="415">
        <v>14291.677434371079</v>
      </c>
      <c r="E10" s="415">
        <v>16317.553641226645</v>
      </c>
      <c r="F10" s="416">
        <v>-0.12415318199029213</v>
      </c>
      <c r="H10" s="432" t="s">
        <v>182</v>
      </c>
      <c r="I10" s="295"/>
      <c r="J10" s="420">
        <v>609.3517342597469</v>
      </c>
      <c r="K10" s="420">
        <v>471.8246371052536</v>
      </c>
      <c r="L10" s="421">
        <v>0.2914792622917104</v>
      </c>
    </row>
    <row r="11" spans="2:12" ht="20.1" customHeight="1">
      <c r="B11" s="423" t="s">
        <v>170</v>
      </c>
      <c r="C11" s="295"/>
      <c r="D11" s="420">
        <v>11591.27351872492</v>
      </c>
      <c r="E11" s="420">
        <v>11887.828150390855</v>
      </c>
      <c r="F11" s="416">
        <v>-0.02494607323678244</v>
      </c>
      <c r="H11" s="349" t="s">
        <v>183</v>
      </c>
      <c r="I11" s="295"/>
      <c r="J11" s="411">
        <v>33847.37736025531</v>
      </c>
      <c r="K11" s="411">
        <v>22129.033528075215</v>
      </c>
      <c r="L11" s="356">
        <v>0.5295461194594411</v>
      </c>
    </row>
    <row r="12" spans="2:12" ht="20.1" customHeight="1" thickBot="1">
      <c r="B12" s="296" t="s">
        <v>171</v>
      </c>
      <c r="C12" s="295"/>
      <c r="D12" s="411">
        <v>8329.195546851453</v>
      </c>
      <c r="E12" s="411">
        <v>10729.00885146686</v>
      </c>
      <c r="F12" s="424">
        <v>-0.22367520968978483</v>
      </c>
      <c r="H12" s="703" t="s">
        <v>184</v>
      </c>
      <c r="I12" s="295"/>
      <c r="J12" s="705">
        <v>58946.829532583724</v>
      </c>
      <c r="K12" s="705">
        <v>57958.77444800423</v>
      </c>
      <c r="L12" s="701">
        <v>0.017047549641787008</v>
      </c>
    </row>
    <row r="13" spans="2:12" ht="20.1" customHeight="1" thickBot="1">
      <c r="B13" s="699" t="s">
        <v>172</v>
      </c>
      <c r="C13" s="295"/>
      <c r="D13" s="700">
        <v>72755.84513983582</v>
      </c>
      <c r="E13" s="700">
        <v>79211.46585961076</v>
      </c>
      <c r="F13" s="701">
        <v>-0.08149856399850586</v>
      </c>
      <c r="H13" s="702" t="s">
        <v>145</v>
      </c>
      <c r="I13" s="273"/>
      <c r="J13" s="328"/>
      <c r="K13" s="328"/>
      <c r="L13" s="704"/>
    </row>
    <row r="14" spans="2:12" ht="19.9" customHeight="1">
      <c r="B14" s="422" t="s">
        <v>144</v>
      </c>
      <c r="C14" s="295"/>
      <c r="D14" s="328"/>
      <c r="E14" s="328"/>
      <c r="F14" s="356"/>
      <c r="H14" s="432" t="s">
        <v>185</v>
      </c>
      <c r="I14" s="295"/>
      <c r="J14" s="420">
        <v>66122.66781168262</v>
      </c>
      <c r="K14" s="420">
        <v>70145.5524697198</v>
      </c>
      <c r="L14" s="421">
        <v>-0.05735053066655593</v>
      </c>
    </row>
    <row r="15" spans="2:12" ht="19.5" customHeight="1">
      <c r="B15" s="423" t="s">
        <v>173</v>
      </c>
      <c r="C15" s="295"/>
      <c r="D15" s="420">
        <v>130009.86758025622</v>
      </c>
      <c r="E15" s="420">
        <v>125292.9536789116</v>
      </c>
      <c r="F15" s="421">
        <v>0.03764708040511722</v>
      </c>
      <c r="H15" s="430" t="s">
        <v>186</v>
      </c>
      <c r="I15" s="295"/>
      <c r="J15" s="328">
        <v>1615.0577364111691</v>
      </c>
      <c r="K15" s="328">
        <v>1663.2731067225327</v>
      </c>
      <c r="L15" s="421">
        <v>-0.028988246197506062</v>
      </c>
    </row>
    <row r="16" spans="2:12" ht="19.5" customHeight="1">
      <c r="B16" s="296" t="s">
        <v>174</v>
      </c>
      <c r="C16" s="295"/>
      <c r="D16" s="328">
        <v>-56024.24268678877</v>
      </c>
      <c r="E16" s="328">
        <v>-54088.09845234336</v>
      </c>
      <c r="F16" s="356">
        <v>0.03579612317396097</v>
      </c>
      <c r="H16" s="349" t="s">
        <v>187</v>
      </c>
      <c r="I16" s="295"/>
      <c r="J16" s="410">
        <v>17106.717836538923</v>
      </c>
      <c r="K16" s="410">
        <v>16351.377656515893</v>
      </c>
      <c r="L16" s="356">
        <v>0.04619428380225998</v>
      </c>
    </row>
    <row r="17" spans="2:12" ht="18" customHeight="1">
      <c r="B17" s="408" t="s">
        <v>175</v>
      </c>
      <c r="C17" s="295"/>
      <c r="D17" s="410">
        <v>73985.62489346745</v>
      </c>
      <c r="E17" s="410">
        <v>71204.85522656824</v>
      </c>
      <c r="F17" s="409">
        <v>0.03905309066426743</v>
      </c>
      <c r="H17" s="427" t="s">
        <v>188</v>
      </c>
      <c r="I17" s="295"/>
      <c r="J17" s="415">
        <v>143791.27291721644</v>
      </c>
      <c r="K17" s="415">
        <v>146118.97768096247</v>
      </c>
      <c r="L17" s="409">
        <v>-0.01593020154321345</v>
      </c>
    </row>
    <row r="18" spans="2:12" ht="20.1" customHeight="1">
      <c r="B18" s="425" t="s">
        <v>176</v>
      </c>
      <c r="C18" s="295"/>
      <c r="D18" s="415">
        <v>2118.5457814070046</v>
      </c>
      <c r="E18" s="415">
        <v>2069.0524394666527</v>
      </c>
      <c r="F18" s="416">
        <v>0.023920776968374025</v>
      </c>
      <c r="H18" s="433" t="s">
        <v>109</v>
      </c>
      <c r="I18" s="295"/>
      <c r="J18" s="415"/>
      <c r="K18" s="415"/>
      <c r="L18" s="434"/>
    </row>
    <row r="19" spans="2:12" ht="20.1" customHeight="1">
      <c r="B19" s="423" t="s">
        <v>177</v>
      </c>
      <c r="C19" s="295"/>
      <c r="D19" s="415">
        <v>8664.182824457632</v>
      </c>
      <c r="E19" s="415">
        <v>8452.06329341192</v>
      </c>
      <c r="F19" s="416">
        <v>0.025096775033742524</v>
      </c>
      <c r="H19" s="432" t="s">
        <v>105</v>
      </c>
      <c r="I19" s="295"/>
      <c r="J19" s="420">
        <v>6597.3546265522555</v>
      </c>
      <c r="K19" s="420">
        <v>6491.065987597808</v>
      </c>
      <c r="L19" s="421">
        <v>0.016374604596152365</v>
      </c>
    </row>
    <row r="20" spans="2:12" ht="20.1" customHeight="1">
      <c r="B20" s="296" t="s">
        <v>142</v>
      </c>
      <c r="C20" s="295"/>
      <c r="D20" s="420">
        <v>101241.41375922546</v>
      </c>
      <c r="E20" s="420">
        <v>103121.67263050584</v>
      </c>
      <c r="F20" s="421">
        <v>-0.01823340160528153</v>
      </c>
      <c r="H20" s="349" t="s">
        <v>189</v>
      </c>
      <c r="I20" s="295"/>
      <c r="J20" s="328">
        <v>124227.67459760612</v>
      </c>
      <c r="K20" s="328">
        <v>125384.4822869051</v>
      </c>
      <c r="L20" s="356">
        <v>-0.009226083389266337</v>
      </c>
    </row>
    <row r="21" spans="2:12" ht="20.1" customHeight="1">
      <c r="B21" s="426" t="s">
        <v>178</v>
      </c>
      <c r="C21" s="295"/>
      <c r="D21" s="328">
        <v>15850.690114971161</v>
      </c>
      <c r="E21" s="328">
        <v>13935.687100405945</v>
      </c>
      <c r="F21" s="356">
        <v>0.1374171937678934</v>
      </c>
      <c r="H21" s="428" t="s">
        <v>190</v>
      </c>
      <c r="I21" s="295"/>
      <c r="J21" s="418">
        <v>130825.02922415838</v>
      </c>
      <c r="K21" s="418">
        <v>131875.54827450291</v>
      </c>
      <c r="L21" s="409">
        <v>-0.007965988115991363</v>
      </c>
    </row>
    <row r="22" spans="2:12" ht="20.1" customHeight="1" thickBot="1">
      <c r="B22" s="417" t="s">
        <v>179</v>
      </c>
      <c r="C22" s="295"/>
      <c r="D22" s="418">
        <v>274616.30251336447</v>
      </c>
      <c r="E22" s="418">
        <v>277994.79654996935</v>
      </c>
      <c r="F22" s="419">
        <v>-0.012153083721470281</v>
      </c>
      <c r="H22" s="429" t="s">
        <v>191</v>
      </c>
      <c r="I22" s="295"/>
      <c r="J22" s="418">
        <v>274616.3021413748</v>
      </c>
      <c r="K22" s="418">
        <v>277994.5259554654</v>
      </c>
      <c r="L22" s="419">
        <v>-0.012152123508474388</v>
      </c>
    </row>
    <row r="23" spans="2:12" ht="20.1" customHeight="1">
      <c r="B23" s="412"/>
      <c r="D23" s="413"/>
      <c r="E23" s="413"/>
      <c r="F23" s="413"/>
      <c r="H23" s="414"/>
      <c r="J23" s="412"/>
      <c r="K23" s="412"/>
      <c r="L23" s="412"/>
    </row>
    <row r="24" spans="1:12" s="352" customFormat="1" ht="25.5" customHeight="1">
      <c r="A24" s="337"/>
      <c r="C24" s="353"/>
      <c r="D24" s="354"/>
      <c r="E24" s="354"/>
      <c r="F24" s="354"/>
      <c r="G24" s="324"/>
      <c r="H24" s="355"/>
      <c r="I24" s="293"/>
      <c r="J24" s="350"/>
      <c r="K24" s="350"/>
      <c r="L24" s="351"/>
    </row>
    <row r="25" spans="2:10" ht="20.1" customHeight="1">
      <c r="B25" s="299"/>
      <c r="C25" s="300"/>
      <c r="D25" s="725" t="s">
        <v>222</v>
      </c>
      <c r="E25" s="725"/>
      <c r="F25" s="725"/>
      <c r="G25" s="301"/>
      <c r="H25" s="302"/>
      <c r="I25" s="303"/>
      <c r="J25" s="172"/>
    </row>
    <row r="26" spans="2:12" ht="35.1" customHeight="1" thickBot="1">
      <c r="B26" s="594" t="s">
        <v>78</v>
      </c>
      <c r="C26" s="290"/>
      <c r="D26" s="438" t="s">
        <v>122</v>
      </c>
      <c r="E26" s="439" t="s">
        <v>123</v>
      </c>
      <c r="F26" s="439" t="s">
        <v>57</v>
      </c>
      <c r="G26" s="304"/>
      <c r="H26" s="726" t="s">
        <v>40</v>
      </c>
      <c r="I26" s="726"/>
      <c r="J26" s="726"/>
      <c r="K26" s="726"/>
      <c r="L26" s="726"/>
    </row>
    <row r="27" spans="2:9" ht="20.1" customHeight="1" thickTop="1">
      <c r="B27" s="443" t="s">
        <v>39</v>
      </c>
      <c r="C27" s="444"/>
      <c r="D27" s="445"/>
      <c r="E27" s="446"/>
      <c r="F27" s="447"/>
      <c r="G27" s="306"/>
      <c r="H27" s="307"/>
      <c r="I27" s="308"/>
    </row>
    <row r="28" spans="2:9" ht="20.1" customHeight="1">
      <c r="B28" s="440" t="s">
        <v>36</v>
      </c>
      <c r="C28" s="444"/>
      <c r="D28" s="442">
        <v>0.6238774577117234</v>
      </c>
      <c r="E28" s="442">
        <v>0.07210231688691615</v>
      </c>
      <c r="F28" s="311">
        <v>0.08692805711592826</v>
      </c>
      <c r="G28" s="306"/>
      <c r="H28" s="307"/>
      <c r="I28" s="309"/>
    </row>
    <row r="29" spans="2:9" ht="20.1" customHeight="1">
      <c r="B29" s="440" t="s">
        <v>34</v>
      </c>
      <c r="C29" s="444"/>
      <c r="D29" s="442">
        <v>0.16748675450897357</v>
      </c>
      <c r="E29" s="441">
        <v>0.37409698187476004</v>
      </c>
      <c r="F29" s="442">
        <v>0.04824329929348067</v>
      </c>
      <c r="G29" s="306"/>
      <c r="H29" s="307"/>
      <c r="I29" s="309"/>
    </row>
    <row r="30" spans="2:9" ht="20.1" customHeight="1">
      <c r="B30" s="440" t="s">
        <v>37</v>
      </c>
      <c r="C30" s="444"/>
      <c r="D30" s="441">
        <v>0.013227536283977036</v>
      </c>
      <c r="E30" s="441">
        <v>0</v>
      </c>
      <c r="F30" s="441">
        <v>0.06263743150684932</v>
      </c>
      <c r="G30" s="306"/>
      <c r="H30" s="307"/>
      <c r="I30" s="309"/>
    </row>
    <row r="31" spans="2:9" ht="20.1" customHeight="1">
      <c r="B31" s="440" t="s">
        <v>38</v>
      </c>
      <c r="C31" s="444"/>
      <c r="D31" s="311">
        <v>0.19532066259618658</v>
      </c>
      <c r="E31" s="715">
        <v>0.746391381622779</v>
      </c>
      <c r="F31" s="441">
        <v>0.10270931729197347</v>
      </c>
      <c r="G31" s="306"/>
      <c r="H31" s="307"/>
      <c r="I31" s="309"/>
    </row>
    <row r="32" spans="2:9" ht="20.1" customHeight="1" thickBot="1">
      <c r="B32" s="661" t="s">
        <v>58</v>
      </c>
      <c r="C32" s="444"/>
      <c r="D32" s="662">
        <v>1.0000000000000002</v>
      </c>
      <c r="E32" s="663">
        <v>0.2541778195107651</v>
      </c>
      <c r="F32" s="664">
        <v>0.08321724982189085</v>
      </c>
      <c r="G32" s="306"/>
      <c r="H32" s="307"/>
      <c r="I32" s="309"/>
    </row>
    <row r="33" spans="7:9" ht="20.1" customHeight="1">
      <c r="G33" s="306"/>
      <c r="H33" s="307"/>
      <c r="I33" s="312"/>
    </row>
    <row r="34" spans="2:9" ht="18" customHeight="1">
      <c r="B34" s="313" t="s">
        <v>124</v>
      </c>
      <c r="C34" s="307"/>
      <c r="D34" s="306"/>
      <c r="E34" s="306"/>
      <c r="F34" s="306"/>
      <c r="G34" s="306"/>
      <c r="H34" s="307"/>
      <c r="I34" s="312"/>
    </row>
    <row r="35" spans="2:9" ht="18" customHeight="1">
      <c r="B35" s="313" t="s">
        <v>125</v>
      </c>
      <c r="C35" s="307"/>
      <c r="D35" s="306"/>
      <c r="E35" s="306"/>
      <c r="F35" s="306"/>
      <c r="G35" s="306"/>
      <c r="H35" s="307"/>
      <c r="I35" s="312"/>
    </row>
    <row r="36" spans="2:9" ht="11.1" customHeight="1">
      <c r="B36" s="312"/>
      <c r="C36" s="307"/>
      <c r="D36" s="314"/>
      <c r="E36" s="314"/>
      <c r="F36" s="314"/>
      <c r="G36" s="315"/>
      <c r="H36" s="316"/>
      <c r="I36" s="317"/>
    </row>
    <row r="37" spans="4:9" ht="11.1" customHeight="1">
      <c r="D37" s="287"/>
      <c r="G37" s="298"/>
      <c r="I37" s="171"/>
    </row>
    <row r="38" spans="2:9" ht="35.1" customHeight="1" thickBot="1">
      <c r="B38" s="596" t="s">
        <v>135</v>
      </c>
      <c r="C38" s="318"/>
      <c r="D38" s="449" t="s">
        <v>216</v>
      </c>
      <c r="E38" s="449" t="s">
        <v>195</v>
      </c>
      <c r="F38" s="448" t="s">
        <v>42</v>
      </c>
      <c r="G38" s="298"/>
      <c r="I38" s="171"/>
    </row>
    <row r="39" spans="2:9" ht="20.25" customHeight="1">
      <c r="B39" s="310" t="s">
        <v>126</v>
      </c>
      <c r="C39" s="451"/>
      <c r="D39" s="707">
        <v>29579.93201008848</v>
      </c>
      <c r="E39" s="708">
        <v>38104.33172389581</v>
      </c>
      <c r="F39" s="709">
        <v>-0.2237120906771224</v>
      </c>
      <c r="G39" s="298"/>
      <c r="I39" s="171"/>
    </row>
    <row r="40" spans="2:9" ht="32.25" customHeight="1">
      <c r="B40" s="450" t="s">
        <v>235</v>
      </c>
      <c r="C40" s="310"/>
      <c r="D40" s="710">
        <v>0.6488754294116573</v>
      </c>
      <c r="E40" s="711">
        <v>0.8930846981481422</v>
      </c>
      <c r="F40" s="712"/>
      <c r="G40" s="298"/>
      <c r="I40" s="171"/>
    </row>
    <row r="41" spans="2:9" ht="35.25" customHeight="1">
      <c r="B41" s="310" t="s">
        <v>236</v>
      </c>
      <c r="C41" s="451"/>
      <c r="D41" s="710">
        <v>12.032805739545614</v>
      </c>
      <c r="E41" s="711">
        <v>10.340063149174782</v>
      </c>
      <c r="F41" s="713"/>
      <c r="G41" s="298"/>
      <c r="I41" s="171"/>
    </row>
    <row r="42" spans="1:11" s="274" customFormat="1" ht="20.25" customHeight="1" thickBot="1">
      <c r="A42" s="273"/>
      <c r="B42" s="542" t="s">
        <v>127</v>
      </c>
      <c r="C42" s="543"/>
      <c r="D42" s="714">
        <v>0.33593011438365594</v>
      </c>
      <c r="E42" s="714">
        <v>0.38941185044189625</v>
      </c>
      <c r="F42" s="542"/>
      <c r="G42" s="320"/>
      <c r="H42" s="321"/>
      <c r="K42" s="273"/>
    </row>
    <row r="43" spans="2:9" ht="18" customHeight="1">
      <c r="B43" s="313" t="s">
        <v>128</v>
      </c>
      <c r="C43" s="319"/>
      <c r="D43" s="322"/>
      <c r="E43" s="322"/>
      <c r="F43" s="319"/>
      <c r="G43" s="298"/>
      <c r="I43" s="171"/>
    </row>
    <row r="44" spans="2:9" ht="18" customHeight="1">
      <c r="B44" s="669" t="s">
        <v>200</v>
      </c>
      <c r="D44" s="287"/>
      <c r="G44" s="298"/>
      <c r="I44" s="171"/>
    </row>
    <row r="45" spans="2:9" ht="18" customHeight="1">
      <c r="B45" s="313" t="s">
        <v>129</v>
      </c>
      <c r="D45" s="287"/>
      <c r="G45" s="298"/>
      <c r="I45" s="171"/>
    </row>
    <row r="46" spans="2:9" ht="12.75">
      <c r="B46" s="312"/>
      <c r="D46" s="287"/>
      <c r="G46" s="298"/>
      <c r="I46" s="171"/>
    </row>
    <row r="47" spans="5:7" ht="12.75">
      <c r="E47" s="325"/>
      <c r="G47" s="323"/>
    </row>
    <row r="52" ht="12.75">
      <c r="D52" s="326"/>
    </row>
  </sheetData>
  <mergeCells count="6">
    <mergeCell ref="D25:F25"/>
    <mergeCell ref="H26:L26"/>
    <mergeCell ref="B2:L2"/>
    <mergeCell ref="B3:L3"/>
    <mergeCell ref="B4:L4"/>
    <mergeCell ref="B8:B9"/>
  </mergeCells>
  <printOptions/>
  <pageMargins left="0.18" right="0.3" top="0.7874015748031497" bottom="0.2362204724409449" header="0" footer="0"/>
  <pageSetup horizontalDpi="300" verticalDpi="300" orientation="portrait" scale="68" r:id="rId4"/>
  <drawing r:id="rId3"/>
  <legacyDrawing r:id="rId2"/>
  <oleObjects>
    <mc:AlternateContent xmlns:mc="http://schemas.openxmlformats.org/markup-compatibility/2006">
      <mc:Choice Requires="x14">
        <oleObject progId="Word.Picture.8" shapeId="30721" r:id="rId1">
          <objectPr r:id="rId5">
            <anchor>
              <from>
                <xdr:col>7</xdr:col>
                <xdr:colOff>0</xdr:colOff>
                <xdr:row>31</xdr:row>
                <xdr:rowOff>0</xdr:rowOff>
              </from>
              <to>
                <xdr:col>7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Word.Picture.8" shapeId="307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7"/>
  <sheetViews>
    <sheetView showGridLines="0" view="pageBreakPreview" zoomScale="110" zoomScaleSheetLayoutView="110" workbookViewId="0" topLeftCell="A1">
      <selection activeCell="C7" sqref="C7"/>
    </sheetView>
  </sheetViews>
  <sheetFormatPr defaultColWidth="9.8515625" defaultRowHeight="12.75"/>
  <cols>
    <col min="1" max="1" width="42.7109375" style="1" customWidth="1"/>
    <col min="2" max="2" width="1.7109375" style="29" customWidth="1"/>
    <col min="3" max="5" width="7.7109375" style="28" customWidth="1"/>
    <col min="6" max="6" width="7.7109375" style="29" customWidth="1"/>
    <col min="7" max="7" width="7.7109375" style="28" customWidth="1"/>
    <col min="8" max="8" width="7.7109375" style="28" hidden="1" customWidth="1"/>
    <col min="9" max="9" width="2.7109375" style="28" customWidth="1"/>
    <col min="10" max="11" width="7.7109375" style="28" customWidth="1"/>
    <col min="12" max="12" width="7.57421875" style="28" customWidth="1"/>
    <col min="13" max="14" width="7.7109375" style="28" customWidth="1"/>
    <col min="15" max="15" width="7.7109375" style="28" hidden="1" customWidth="1"/>
    <col min="16" max="16" width="11.7109375" style="28" customWidth="1"/>
    <col min="17" max="17" width="9.8515625" style="28" customWidth="1"/>
    <col min="18" max="18" width="10.8515625" style="28" bestFit="1" customWidth="1"/>
    <col min="19" max="19" width="10.00390625" style="28" bestFit="1" customWidth="1"/>
    <col min="20" max="16384" width="9.8515625" style="28" customWidth="1"/>
  </cols>
  <sheetData>
    <row r="1" spans="1:16" s="34" customFormat="1" ht="11.1" customHeight="1">
      <c r="A1" s="730" t="s">
        <v>33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152"/>
      <c r="P1" s="43"/>
    </row>
    <row r="2" spans="1:16" s="34" customFormat="1" ht="11.1" customHeight="1">
      <c r="A2" s="731" t="s">
        <v>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153"/>
      <c r="P2" s="35"/>
    </row>
    <row r="3" spans="1:16" s="34" customFormat="1" ht="11.1" customHeight="1">
      <c r="A3" s="733" t="s">
        <v>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36"/>
    </row>
    <row r="4" spans="1:12" s="34" customFormat="1" ht="11.1" customHeight="1">
      <c r="A4" s="105"/>
      <c r="B4" s="38"/>
      <c r="C4" s="37"/>
      <c r="D4" s="37"/>
      <c r="E4" s="37"/>
      <c r="F4" s="38"/>
      <c r="G4" s="37"/>
      <c r="H4" s="37"/>
      <c r="I4" s="38"/>
      <c r="J4" s="39"/>
      <c r="K4" s="39"/>
      <c r="L4" s="27"/>
    </row>
    <row r="5" spans="1:15" s="34" customFormat="1" ht="15" customHeight="1">
      <c r="A5" s="105"/>
      <c r="B5" s="38"/>
      <c r="C5" s="735" t="e">
        <f>+#REF!</f>
        <v>#REF!</v>
      </c>
      <c r="D5" s="735"/>
      <c r="E5" s="735"/>
      <c r="F5" s="735"/>
      <c r="G5" s="735"/>
      <c r="H5" s="154"/>
      <c r="I5" s="38"/>
      <c r="J5" s="735" t="e">
        <f>+#REF!</f>
        <v>#REF!</v>
      </c>
      <c r="K5" s="735"/>
      <c r="L5" s="735"/>
      <c r="M5" s="735"/>
      <c r="N5" s="735"/>
      <c r="O5" s="154"/>
    </row>
    <row r="6" spans="1:18" s="76" customFormat="1" ht="15" customHeight="1">
      <c r="A6" s="106"/>
      <c r="B6" s="75"/>
      <c r="C6" s="82" t="e">
        <f>+#REF!</f>
        <v>#REF!</v>
      </c>
      <c r="D6" s="42" t="s">
        <v>3</v>
      </c>
      <c r="E6" s="82" t="e">
        <f>+#REF!</f>
        <v>#REF!</v>
      </c>
      <c r="F6" s="42" t="s">
        <v>3</v>
      </c>
      <c r="G6" s="78" t="s">
        <v>15</v>
      </c>
      <c r="H6" s="42" t="s">
        <v>24</v>
      </c>
      <c r="I6" s="41"/>
      <c r="J6" s="82" t="e">
        <f>+C6</f>
        <v>#REF!</v>
      </c>
      <c r="K6" s="42" t="s">
        <v>3</v>
      </c>
      <c r="L6" s="82" t="e">
        <f>+E6</f>
        <v>#REF!</v>
      </c>
      <c r="M6" s="42" t="s">
        <v>3</v>
      </c>
      <c r="N6" s="78" t="s">
        <v>15</v>
      </c>
      <c r="O6" s="42" t="s">
        <v>24</v>
      </c>
      <c r="Q6" s="77"/>
      <c r="R6" s="77"/>
    </row>
    <row r="7" spans="1:27" s="34" customFormat="1" ht="12.95" customHeight="1">
      <c r="A7" s="10" t="s">
        <v>0</v>
      </c>
      <c r="B7" s="45"/>
      <c r="C7" s="135" t="e">
        <v>#REF!</v>
      </c>
      <c r="D7" s="11" t="e">
        <v>#REF!</v>
      </c>
      <c r="E7" s="135" t="e">
        <v>#REF!</v>
      </c>
      <c r="F7" s="11" t="e">
        <v>#REF!</v>
      </c>
      <c r="G7" s="11" t="e">
        <v>#REF!</v>
      </c>
      <c r="H7" s="11" t="e">
        <v>#REF!</v>
      </c>
      <c r="I7" s="31"/>
      <c r="J7" s="135" t="e">
        <v>#REF!</v>
      </c>
      <c r="K7" s="11" t="e">
        <v>#REF!</v>
      </c>
      <c r="L7" s="135" t="e">
        <v>#REF!</v>
      </c>
      <c r="M7" s="11" t="e">
        <v>#REF!</v>
      </c>
      <c r="N7" s="11" t="e">
        <v>#REF!</v>
      </c>
      <c r="O7" s="11" t="e">
        <v>#REF!</v>
      </c>
      <c r="P7" s="158" t="e">
        <f>+C7-#REF!</f>
        <v>#REF!</v>
      </c>
      <c r="Q7" s="158" t="e">
        <v>#REF!</v>
      </c>
      <c r="R7" s="158" t="e">
        <v>#REF!</v>
      </c>
      <c r="S7" s="158" t="e">
        <v>#REF!</v>
      </c>
      <c r="T7" s="158" t="e">
        <v>#REF!</v>
      </c>
      <c r="U7" s="158" t="e">
        <v>#REF!</v>
      </c>
      <c r="V7" s="158" t="e">
        <v>#REF!</v>
      </c>
      <c r="W7" s="158" t="e">
        <v>#REF!</v>
      </c>
      <c r="X7" s="158" t="e">
        <v>#REF!</v>
      </c>
      <c r="Y7" s="158" t="e">
        <v>#REF!</v>
      </c>
      <c r="Z7" s="158" t="e">
        <v>#REF!</v>
      </c>
      <c r="AA7" s="158" t="e">
        <v>#REF!</v>
      </c>
    </row>
    <row r="8" spans="1:27" s="34" customFormat="1" ht="12.95" customHeight="1">
      <c r="A8" s="107" t="s">
        <v>1</v>
      </c>
      <c r="B8" s="45"/>
      <c r="C8" s="137" t="e">
        <v>#REF!</v>
      </c>
      <c r="D8" s="23" t="e">
        <v>#REF!</v>
      </c>
      <c r="E8" s="137" t="e">
        <v>#REF!</v>
      </c>
      <c r="F8" s="23" t="e">
        <v>#REF!</v>
      </c>
      <c r="G8" s="23" t="e">
        <v>#REF!</v>
      </c>
      <c r="H8" s="12"/>
      <c r="I8" s="31"/>
      <c r="J8" s="137" t="e">
        <v>#REF!</v>
      </c>
      <c r="K8" s="23" t="e">
        <v>#REF!</v>
      </c>
      <c r="L8" s="137" t="e">
        <v>#REF!</v>
      </c>
      <c r="M8" s="23" t="e">
        <v>#REF!</v>
      </c>
      <c r="N8" s="23" t="e">
        <v>#REF!</v>
      </c>
      <c r="O8" s="12"/>
      <c r="P8" s="158" t="e">
        <v>#REF!</v>
      </c>
      <c r="Q8" s="158" t="e">
        <v>#REF!</v>
      </c>
      <c r="R8" s="158" t="e">
        <v>#REF!</v>
      </c>
      <c r="S8" s="158" t="e">
        <v>#REF!</v>
      </c>
      <c r="T8" s="158" t="e">
        <v>#REF!</v>
      </c>
      <c r="U8" s="158" t="e">
        <v>#REF!</v>
      </c>
      <c r="V8" s="158" t="e">
        <v>#REF!</v>
      </c>
      <c r="W8" s="158" t="e">
        <v>#REF!</v>
      </c>
      <c r="X8" s="158" t="e">
        <v>#REF!</v>
      </c>
      <c r="Y8" s="158" t="e">
        <v>#REF!</v>
      </c>
      <c r="Z8" s="158" t="e">
        <v>#REF!</v>
      </c>
      <c r="AA8" s="158" t="e">
        <v>#REF!</v>
      </c>
    </row>
    <row r="9" spans="1:27" s="34" customFormat="1" ht="12.95" customHeight="1">
      <c r="A9" s="108" t="s">
        <v>2</v>
      </c>
      <c r="B9" s="45"/>
      <c r="C9" s="138" t="e">
        <v>#REF!</v>
      </c>
      <c r="D9" s="24" t="e">
        <v>#REF!</v>
      </c>
      <c r="E9" s="138" t="e">
        <v>#REF!</v>
      </c>
      <c r="F9" s="24" t="e">
        <v>#REF!</v>
      </c>
      <c r="G9" s="24" t="e">
        <v>#REF!</v>
      </c>
      <c r="H9" s="156"/>
      <c r="I9" s="31"/>
      <c r="J9" s="138" t="e">
        <v>#REF!</v>
      </c>
      <c r="K9" s="24" t="e">
        <v>#REF!</v>
      </c>
      <c r="L9" s="138" t="e">
        <v>#REF!</v>
      </c>
      <c r="M9" s="24" t="e">
        <v>#REF!</v>
      </c>
      <c r="N9" s="24" t="e">
        <v>#REF!</v>
      </c>
      <c r="O9" s="156"/>
      <c r="P9" s="158" t="e">
        <v>#REF!</v>
      </c>
      <c r="Q9" s="158" t="e">
        <v>#REF!</v>
      </c>
      <c r="R9" s="158" t="e">
        <v>#REF!</v>
      </c>
      <c r="S9" s="158" t="e">
        <v>#REF!</v>
      </c>
      <c r="T9" s="158" t="e">
        <v>#REF!</v>
      </c>
      <c r="U9" s="158" t="e">
        <v>#REF!</v>
      </c>
      <c r="V9" s="158" t="e">
        <v>#REF!</v>
      </c>
      <c r="W9" s="158" t="e">
        <v>#REF!</v>
      </c>
      <c r="X9" s="158" t="e">
        <v>#REF!</v>
      </c>
      <c r="Y9" s="158" t="e">
        <v>#REF!</v>
      </c>
      <c r="Z9" s="158" t="e">
        <v>#REF!</v>
      </c>
      <c r="AA9" s="158" t="e">
        <v>#REF!</v>
      </c>
    </row>
    <row r="10" spans="1:27" s="34" customFormat="1" ht="12.95" customHeight="1">
      <c r="A10" s="109" t="s">
        <v>6</v>
      </c>
      <c r="B10" s="44"/>
      <c r="C10" s="136" t="e">
        <v>#REF!</v>
      </c>
      <c r="D10" s="13" t="e">
        <v>#REF!</v>
      </c>
      <c r="E10" s="136" t="e">
        <v>#REF!</v>
      </c>
      <c r="F10" s="13" t="e">
        <v>#REF!</v>
      </c>
      <c r="G10" s="13" t="e">
        <v>#REF!</v>
      </c>
      <c r="H10" s="13"/>
      <c r="I10" s="31"/>
      <c r="J10" s="136" t="e">
        <v>#REF!</v>
      </c>
      <c r="K10" s="13" t="e">
        <v>#REF!</v>
      </c>
      <c r="L10" s="136" t="e">
        <v>#REF!</v>
      </c>
      <c r="M10" s="13" t="e">
        <v>#REF!</v>
      </c>
      <c r="N10" s="13" t="e">
        <v>#REF!</v>
      </c>
      <c r="O10" s="13"/>
      <c r="P10" s="158" t="e">
        <v>#REF!</v>
      </c>
      <c r="Q10" s="158" t="e">
        <v>#REF!</v>
      </c>
      <c r="R10" s="158" t="e">
        <v>#REF!</v>
      </c>
      <c r="S10" s="158" t="e">
        <v>#REF!</v>
      </c>
      <c r="T10" s="158" t="e">
        <v>#REF!</v>
      </c>
      <c r="U10" s="158" t="e">
        <v>#REF!</v>
      </c>
      <c r="V10" s="158" t="e">
        <v>#REF!</v>
      </c>
      <c r="W10" s="158" t="e">
        <v>#REF!</v>
      </c>
      <c r="X10" s="158" t="e">
        <v>#REF!</v>
      </c>
      <c r="Y10" s="158" t="e">
        <v>#REF!</v>
      </c>
      <c r="Z10" s="158" t="e">
        <v>#REF!</v>
      </c>
      <c r="AA10" s="158" t="e">
        <v>#REF!</v>
      </c>
    </row>
    <row r="11" spans="1:27" s="34" customFormat="1" ht="12.95" customHeight="1">
      <c r="A11" s="15" t="s">
        <v>7</v>
      </c>
      <c r="B11" s="44"/>
      <c r="C11" s="135" t="e">
        <v>#REF!</v>
      </c>
      <c r="D11" s="11" t="e">
        <v>#REF!</v>
      </c>
      <c r="E11" s="135" t="e">
        <v>#REF!</v>
      </c>
      <c r="F11" s="11" t="e">
        <v>#REF!</v>
      </c>
      <c r="G11" s="11" t="e">
        <v>#REF!</v>
      </c>
      <c r="H11" s="11"/>
      <c r="I11" s="31"/>
      <c r="J11" s="135" t="e">
        <v>#REF!</v>
      </c>
      <c r="K11" s="11" t="e">
        <v>#REF!</v>
      </c>
      <c r="L11" s="135" t="e">
        <v>#REF!</v>
      </c>
      <c r="M11" s="11" t="e">
        <v>#REF!</v>
      </c>
      <c r="N11" s="11" t="e">
        <v>#REF!</v>
      </c>
      <c r="O11" s="11"/>
      <c r="P11" s="158" t="e">
        <v>#REF!</v>
      </c>
      <c r="Q11" s="158" t="e">
        <v>#REF!</v>
      </c>
      <c r="R11" s="158" t="e">
        <v>#REF!</v>
      </c>
      <c r="S11" s="158" t="e">
        <v>#REF!</v>
      </c>
      <c r="T11" s="158" t="e">
        <v>#REF!</v>
      </c>
      <c r="U11" s="158" t="e">
        <v>#REF!</v>
      </c>
      <c r="V11" s="158" t="e">
        <v>#REF!</v>
      </c>
      <c r="W11" s="158" t="e">
        <v>#REF!</v>
      </c>
      <c r="X11" s="158" t="e">
        <v>#REF!</v>
      </c>
      <c r="Y11" s="158" t="e">
        <v>#REF!</v>
      </c>
      <c r="Z11" s="158" t="e">
        <v>#REF!</v>
      </c>
      <c r="AA11" s="158" t="e">
        <v>#REF!</v>
      </c>
    </row>
    <row r="12" spans="1:27" s="34" customFormat="1" ht="12.95" customHeight="1">
      <c r="A12" s="107" t="s">
        <v>17</v>
      </c>
      <c r="B12" s="45"/>
      <c r="C12" s="137" t="e">
        <v>#REF!</v>
      </c>
      <c r="D12" s="23" t="e">
        <v>#REF!</v>
      </c>
      <c r="E12" s="137" t="e">
        <v>#REF!</v>
      </c>
      <c r="F12" s="23" t="e">
        <v>#REF!</v>
      </c>
      <c r="G12" s="23" t="e">
        <v>#REF!</v>
      </c>
      <c r="H12" s="12"/>
      <c r="I12" s="31"/>
      <c r="J12" s="137" t="e">
        <v>#REF!</v>
      </c>
      <c r="K12" s="23" t="e">
        <v>#REF!</v>
      </c>
      <c r="L12" s="137" t="e">
        <v>#REF!</v>
      </c>
      <c r="M12" s="23" t="e">
        <v>#REF!</v>
      </c>
      <c r="N12" s="23" t="e">
        <v>#REF!</v>
      </c>
      <c r="O12" s="12"/>
      <c r="P12" s="158" t="e">
        <v>#REF!</v>
      </c>
      <c r="Q12" s="158" t="e">
        <v>#REF!</v>
      </c>
      <c r="R12" s="158" t="e">
        <v>#REF!</v>
      </c>
      <c r="S12" s="158" t="e">
        <v>#REF!</v>
      </c>
      <c r="T12" s="158" t="e">
        <v>#REF!</v>
      </c>
      <c r="U12" s="158" t="e">
        <v>#REF!</v>
      </c>
      <c r="V12" s="158" t="e">
        <v>#REF!</v>
      </c>
      <c r="W12" s="158" t="e">
        <v>#REF!</v>
      </c>
      <c r="X12" s="158" t="e">
        <v>#REF!</v>
      </c>
      <c r="Y12" s="158" t="e">
        <v>#REF!</v>
      </c>
      <c r="Z12" s="158" t="e">
        <v>#REF!</v>
      </c>
      <c r="AA12" s="158" t="e">
        <v>#REF!</v>
      </c>
    </row>
    <row r="13" spans="1:27" s="46" customFormat="1" ht="12.95" customHeight="1">
      <c r="A13" s="110" t="s">
        <v>10</v>
      </c>
      <c r="B13" s="48"/>
      <c r="C13" s="140" t="e">
        <v>#REF!</v>
      </c>
      <c r="D13" s="24" t="e">
        <v>#REF!</v>
      </c>
      <c r="E13" s="140" t="e">
        <v>#REF!</v>
      </c>
      <c r="F13" s="24" t="e">
        <v>#REF!</v>
      </c>
      <c r="G13" s="24" t="e">
        <v>#REF!</v>
      </c>
      <c r="H13" s="156" t="e">
        <v>#REF!</v>
      </c>
      <c r="I13" s="73"/>
      <c r="J13" s="140" t="e">
        <v>#REF!</v>
      </c>
      <c r="K13" s="24" t="e">
        <v>#REF!</v>
      </c>
      <c r="L13" s="140" t="e">
        <v>#REF!</v>
      </c>
      <c r="M13" s="24" t="e">
        <v>#REF!</v>
      </c>
      <c r="N13" s="24" t="e">
        <v>#REF!</v>
      </c>
      <c r="O13" s="156" t="e">
        <v>#REF!</v>
      </c>
      <c r="P13" s="158" t="e">
        <v>#REF!</v>
      </c>
      <c r="Q13" s="158" t="e">
        <v>#REF!</v>
      </c>
      <c r="R13" s="158" t="e">
        <v>#REF!</v>
      </c>
      <c r="S13" s="158" t="e">
        <v>#REF!</v>
      </c>
      <c r="T13" s="158" t="e">
        <v>#REF!</v>
      </c>
      <c r="U13" s="158" t="e">
        <v>#REF!</v>
      </c>
      <c r="V13" s="158" t="e">
        <v>#REF!</v>
      </c>
      <c r="W13" s="158" t="e">
        <v>#REF!</v>
      </c>
      <c r="X13" s="158" t="e">
        <v>#REF!</v>
      </c>
      <c r="Y13" s="158" t="e">
        <v>#REF!</v>
      </c>
      <c r="Z13" s="158" t="e">
        <v>#REF!</v>
      </c>
      <c r="AA13" s="158" t="e">
        <v>#REF!</v>
      </c>
    </row>
    <row r="14" spans="1:27" s="34" customFormat="1" ht="12.95" customHeight="1">
      <c r="A14" s="111" t="s">
        <v>4</v>
      </c>
      <c r="B14" s="33"/>
      <c r="C14" s="136" t="e">
        <v>#REF!</v>
      </c>
      <c r="D14" s="13" t="e">
        <v>#REF!</v>
      </c>
      <c r="E14" s="136" t="e">
        <v>#REF!</v>
      </c>
      <c r="F14" s="13" t="e">
        <v>#REF!</v>
      </c>
      <c r="G14" s="13" t="e">
        <v>#REF!</v>
      </c>
      <c r="H14" s="13"/>
      <c r="I14" s="73"/>
      <c r="J14" s="136" t="e">
        <v>#REF!</v>
      </c>
      <c r="K14" s="13" t="e">
        <v>#REF!</v>
      </c>
      <c r="L14" s="136" t="e">
        <v>#REF!</v>
      </c>
      <c r="M14" s="13" t="e">
        <v>#REF!</v>
      </c>
      <c r="N14" s="13" t="e">
        <v>#REF!</v>
      </c>
      <c r="O14" s="13"/>
      <c r="P14" s="158" t="e">
        <v>#REF!</v>
      </c>
      <c r="Q14" s="158" t="e">
        <v>#REF!</v>
      </c>
      <c r="R14" s="158" t="e">
        <v>#REF!</v>
      </c>
      <c r="S14" s="158" t="e">
        <v>#REF!</v>
      </c>
      <c r="T14" s="158" t="e">
        <v>#REF!</v>
      </c>
      <c r="U14" s="158" t="e">
        <v>#REF!</v>
      </c>
      <c r="V14" s="158" t="e">
        <v>#REF!</v>
      </c>
      <c r="W14" s="158" t="e">
        <v>#REF!</v>
      </c>
      <c r="X14" s="158" t="e">
        <v>#REF!</v>
      </c>
      <c r="Y14" s="158" t="e">
        <v>#REF!</v>
      </c>
      <c r="Z14" s="158" t="e">
        <v>#REF!</v>
      </c>
      <c r="AA14" s="158" t="e">
        <v>#REF!</v>
      </c>
    </row>
    <row r="15" spans="1:27" s="34" customFormat="1" ht="12.95" customHeight="1">
      <c r="A15" s="112" t="s">
        <v>14</v>
      </c>
      <c r="B15" s="45"/>
      <c r="C15" s="144" t="e">
        <v>#REF!</v>
      </c>
      <c r="D15" s="22" t="e">
        <v>#REF!</v>
      </c>
      <c r="E15" s="144" t="e">
        <v>#REF!</v>
      </c>
      <c r="F15" s="22" t="e">
        <v>#REF!</v>
      </c>
      <c r="G15" s="22" t="e">
        <v>#REF!</v>
      </c>
      <c r="H15" s="157"/>
      <c r="I15" s="73"/>
      <c r="J15" s="144" t="e">
        <v>#REF!</v>
      </c>
      <c r="K15" s="22" t="e">
        <v>#REF!</v>
      </c>
      <c r="L15" s="144" t="e">
        <v>#REF!</v>
      </c>
      <c r="M15" s="22" t="e">
        <v>#REF!</v>
      </c>
      <c r="N15" s="22" t="e">
        <v>#REF!</v>
      </c>
      <c r="O15" s="157"/>
      <c r="P15" s="158" t="e">
        <v>#REF!</v>
      </c>
      <c r="Q15" s="158" t="e">
        <v>#REF!</v>
      </c>
      <c r="R15" s="158" t="e">
        <v>#REF!</v>
      </c>
      <c r="S15" s="158" t="e">
        <v>#REF!</v>
      </c>
      <c r="T15" s="158" t="e">
        <v>#REF!</v>
      </c>
      <c r="U15" s="158" t="e">
        <v>#REF!</v>
      </c>
      <c r="V15" s="158" t="e">
        <v>#REF!</v>
      </c>
      <c r="W15" s="158" t="e">
        <v>#REF!</v>
      </c>
      <c r="X15" s="158" t="e">
        <v>#REF!</v>
      </c>
      <c r="Y15" s="158" t="e">
        <v>#REF!</v>
      </c>
      <c r="Z15" s="158" t="e">
        <v>#REF!</v>
      </c>
      <c r="AA15" s="158" t="e">
        <v>#REF!</v>
      </c>
    </row>
    <row r="16" spans="1:27" s="34" customFormat="1" ht="12.95" customHeight="1">
      <c r="A16" s="113" t="s">
        <v>18</v>
      </c>
      <c r="B16" s="45"/>
      <c r="C16" s="136" t="e">
        <v>#REF!</v>
      </c>
      <c r="D16" s="13" t="e">
        <v>#REF!</v>
      </c>
      <c r="E16" s="136" t="e">
        <v>#REF!</v>
      </c>
      <c r="F16" s="13" t="e">
        <v>#REF!</v>
      </c>
      <c r="G16" s="13" t="e">
        <v>#REF!</v>
      </c>
      <c r="H16" s="13" t="e">
        <v>#REF!</v>
      </c>
      <c r="I16" s="31"/>
      <c r="J16" s="136" t="e">
        <v>#REF!</v>
      </c>
      <c r="K16" s="13" t="e">
        <v>#REF!</v>
      </c>
      <c r="L16" s="136" t="e">
        <v>#REF!</v>
      </c>
      <c r="M16" s="13" t="e">
        <v>#REF!</v>
      </c>
      <c r="N16" s="13" t="e">
        <v>#REF!</v>
      </c>
      <c r="O16" s="13" t="e">
        <v>#REF!</v>
      </c>
      <c r="P16" s="158" t="e">
        <v>#REF!</v>
      </c>
      <c r="Q16" s="158" t="e">
        <v>#REF!</v>
      </c>
      <c r="R16" s="158" t="e">
        <v>#REF!</v>
      </c>
      <c r="S16" s="158" t="e">
        <v>#REF!</v>
      </c>
      <c r="T16" s="158" t="e">
        <v>#REF!</v>
      </c>
      <c r="U16" s="158" t="e">
        <v>#REF!</v>
      </c>
      <c r="V16" s="158" t="e">
        <v>#REF!</v>
      </c>
      <c r="W16" s="158" t="e">
        <v>#REF!</v>
      </c>
      <c r="X16" s="158" t="e">
        <v>#REF!</v>
      </c>
      <c r="Y16" s="158" t="e">
        <v>#REF!</v>
      </c>
      <c r="Z16" s="158" t="e">
        <v>#REF!</v>
      </c>
      <c r="AA16" s="158" t="e">
        <v>#REF!</v>
      </c>
    </row>
    <row r="17" spans="1:27" s="34" customFormat="1" ht="12.95" customHeight="1" thickBot="1">
      <c r="A17" s="114" t="s">
        <v>5</v>
      </c>
      <c r="B17" s="65"/>
      <c r="C17" s="139" t="e">
        <v>#REF!</v>
      </c>
      <c r="D17" s="89" t="e">
        <v>#REF!</v>
      </c>
      <c r="E17" s="139" t="e">
        <v>#REF!</v>
      </c>
      <c r="F17" s="126" t="e">
        <v>#REF!</v>
      </c>
      <c r="G17" s="90" t="e">
        <v>#REF!</v>
      </c>
      <c r="H17" s="90"/>
      <c r="I17" s="68"/>
      <c r="J17" s="139" t="e">
        <v>#REF!</v>
      </c>
      <c r="K17" s="89" t="e">
        <v>#REF!</v>
      </c>
      <c r="L17" s="139" t="e">
        <v>#REF!</v>
      </c>
      <c r="M17" s="126" t="e">
        <v>#REF!</v>
      </c>
      <c r="N17" s="90" t="e">
        <v>#REF!</v>
      </c>
      <c r="O17" s="90"/>
      <c r="P17" s="158" t="e">
        <v>#REF!</v>
      </c>
      <c r="Q17" s="158" t="e">
        <v>#REF!</v>
      </c>
      <c r="R17" s="158" t="e">
        <v>#REF!</v>
      </c>
      <c r="S17" s="158" t="e">
        <v>#REF!</v>
      </c>
      <c r="T17" s="158" t="e">
        <v>#REF!</v>
      </c>
      <c r="U17" s="158" t="e">
        <v>#REF!</v>
      </c>
      <c r="V17" s="158" t="e">
        <v>#REF!</v>
      </c>
      <c r="W17" s="158" t="e">
        <v>#REF!</v>
      </c>
      <c r="X17" s="158" t="e">
        <v>#REF!</v>
      </c>
      <c r="Y17" s="158" t="e">
        <v>#REF!</v>
      </c>
      <c r="Z17" s="158" t="e">
        <v>#REF!</v>
      </c>
      <c r="AA17" s="158" t="e">
        <v>#REF!</v>
      </c>
    </row>
    <row r="18" spans="1:27" s="34" customFormat="1" ht="11.1" customHeight="1">
      <c r="A18" s="115"/>
      <c r="B18" s="45"/>
      <c r="C18" s="91"/>
      <c r="D18" s="19"/>
      <c r="E18" s="91"/>
      <c r="F18" s="20"/>
      <c r="G18" s="92"/>
      <c r="H18" s="92"/>
      <c r="I18" s="45"/>
      <c r="J18" s="83"/>
      <c r="K18" s="63"/>
      <c r="L18" s="83"/>
      <c r="M18" s="84"/>
      <c r="N18" s="85"/>
      <c r="O18" s="85"/>
      <c r="P18" s="158" t="e">
        <v>#REF!</v>
      </c>
      <c r="Q18" s="158" t="e">
        <v>#REF!</v>
      </c>
      <c r="R18" s="158" t="e">
        <v>#REF!</v>
      </c>
      <c r="S18" s="158" t="e">
        <v>#REF!</v>
      </c>
      <c r="T18" s="158" t="e">
        <v>#REF!</v>
      </c>
      <c r="U18" s="158" t="e">
        <v>#REF!</v>
      </c>
      <c r="V18" s="158" t="e">
        <v>#REF!</v>
      </c>
      <c r="W18" s="158" t="e">
        <v>#REF!</v>
      </c>
      <c r="X18" s="158" t="e">
        <v>#REF!</v>
      </c>
      <c r="Y18" s="158" t="e">
        <v>#REF!</v>
      </c>
      <c r="Z18" s="158" t="e">
        <v>#REF!</v>
      </c>
      <c r="AA18" s="158" t="e">
        <v>#REF!</v>
      </c>
    </row>
    <row r="19" spans="1:27" s="34" customFormat="1" ht="15" customHeight="1">
      <c r="A19" s="79" t="s">
        <v>12</v>
      </c>
      <c r="B19" s="26"/>
      <c r="C19" s="81"/>
      <c r="D19" s="81"/>
      <c r="E19" s="81"/>
      <c r="F19" s="64"/>
      <c r="G19" s="64"/>
      <c r="H19" s="64"/>
      <c r="I19" s="49"/>
      <c r="J19" s="86"/>
      <c r="K19" s="86"/>
      <c r="L19" s="87"/>
      <c r="M19" s="88"/>
      <c r="N19" s="88"/>
      <c r="O19" s="88"/>
      <c r="P19" s="158" t="e">
        <v>#REF!</v>
      </c>
      <c r="Q19" s="158" t="e">
        <v>#REF!</v>
      </c>
      <c r="R19" s="158" t="e">
        <v>#REF!</v>
      </c>
      <c r="S19" s="158" t="e">
        <v>#REF!</v>
      </c>
      <c r="T19" s="158" t="e">
        <v>#REF!</v>
      </c>
      <c r="U19" s="158" t="e">
        <v>#REF!</v>
      </c>
      <c r="V19" s="158" t="e">
        <v>#REF!</v>
      </c>
      <c r="W19" s="158" t="e">
        <v>#REF!</v>
      </c>
      <c r="X19" s="158" t="e">
        <v>#REF!</v>
      </c>
      <c r="Y19" s="158" t="e">
        <v>#REF!</v>
      </c>
      <c r="Z19" s="158" t="e">
        <v>#REF!</v>
      </c>
      <c r="AA19" s="158" t="e">
        <v>#REF!</v>
      </c>
    </row>
    <row r="20" spans="1:27" s="34" customFormat="1" ht="12.95" customHeight="1">
      <c r="A20" s="125" t="s">
        <v>13</v>
      </c>
      <c r="B20" s="69"/>
      <c r="C20" s="148" t="e">
        <v>#REF!</v>
      </c>
      <c r="D20" s="149"/>
      <c r="E20" s="148" t="e">
        <v>#REF!</v>
      </c>
      <c r="F20" s="150"/>
      <c r="G20" s="151" t="e">
        <v>#REF!</v>
      </c>
      <c r="H20" s="151"/>
      <c r="I20" s="70"/>
      <c r="J20" s="96" t="e">
        <v>#REF!</v>
      </c>
      <c r="K20" s="120"/>
      <c r="L20" s="96" t="e">
        <v>#REF!</v>
      </c>
      <c r="M20" s="93"/>
      <c r="N20" s="98" t="e">
        <v>#REF!</v>
      </c>
      <c r="O20" s="121"/>
      <c r="P20" s="158" t="e">
        <v>#REF!</v>
      </c>
      <c r="Q20" s="158" t="e">
        <v>#REF!</v>
      </c>
      <c r="R20" s="158" t="e">
        <v>#REF!</v>
      </c>
      <c r="S20" s="158" t="e">
        <v>#REF!</v>
      </c>
      <c r="T20" s="158" t="e">
        <v>#REF!</v>
      </c>
      <c r="U20" s="158" t="e">
        <v>#REF!</v>
      </c>
      <c r="V20" s="158" t="e">
        <v>#REF!</v>
      </c>
      <c r="W20" s="158" t="e">
        <v>#REF!</v>
      </c>
      <c r="X20" s="158" t="e">
        <v>#REF!</v>
      </c>
      <c r="Y20" s="158" t="e">
        <v>#REF!</v>
      </c>
      <c r="Z20" s="158" t="e">
        <v>#REF!</v>
      </c>
      <c r="AA20" s="158" t="e">
        <v>#REF!</v>
      </c>
    </row>
    <row r="21" spans="1:27" s="34" customFormat="1" ht="12.95" customHeight="1">
      <c r="A21" s="116" t="s">
        <v>16</v>
      </c>
      <c r="B21" s="71"/>
      <c r="C21" s="127"/>
      <c r="D21" s="94"/>
      <c r="E21" s="127"/>
      <c r="F21" s="94"/>
      <c r="G21" s="95">
        <v>13.53711790393013</v>
      </c>
      <c r="H21" s="95"/>
      <c r="I21" s="46"/>
      <c r="J21" s="128"/>
      <c r="K21" s="128"/>
      <c r="L21" s="128"/>
      <c r="M21" s="128"/>
      <c r="N21" s="128"/>
      <c r="O21" s="128"/>
      <c r="P21" s="158" t="e">
        <v>#REF!</v>
      </c>
      <c r="Q21" s="158" t="e">
        <v>#REF!</v>
      </c>
      <c r="R21" s="158" t="e">
        <v>#REF!</v>
      </c>
      <c r="S21" s="158" t="e">
        <v>#REF!</v>
      </c>
      <c r="T21" s="158" t="e">
        <v>#REF!</v>
      </c>
      <c r="U21" s="158" t="e">
        <v>#REF!</v>
      </c>
      <c r="V21" s="158" t="e">
        <v>#REF!</v>
      </c>
      <c r="W21" s="158" t="e">
        <v>#REF!</v>
      </c>
      <c r="X21" s="158" t="e">
        <v>#REF!</v>
      </c>
      <c r="Y21" s="158" t="e">
        <v>#REF!</v>
      </c>
      <c r="Z21" s="158" t="e">
        <v>#REF!</v>
      </c>
      <c r="AA21" s="158" t="e">
        <v>#REF!</v>
      </c>
    </row>
    <row r="22" spans="1:27" s="34" customFormat="1" ht="12.95" customHeight="1">
      <c r="A22" s="122" t="s">
        <v>22</v>
      </c>
      <c r="B22" s="71"/>
      <c r="C22" s="96" t="e">
        <v>#REF!</v>
      </c>
      <c r="D22" s="97"/>
      <c r="E22" s="96" t="e">
        <v>#REF!</v>
      </c>
      <c r="F22" s="97"/>
      <c r="G22" s="98" t="e">
        <v>#REF!</v>
      </c>
      <c r="H22" s="98"/>
      <c r="I22" s="46"/>
      <c r="J22" s="146"/>
      <c r="K22" s="94"/>
      <c r="L22" s="146"/>
      <c r="M22" s="94"/>
      <c r="N22" s="100"/>
      <c r="O22" s="100"/>
      <c r="P22" s="158" t="e">
        <v>#REF!</v>
      </c>
      <c r="Q22" s="158" t="e">
        <v>#REF!</v>
      </c>
      <c r="R22" s="158" t="e">
        <v>#REF!</v>
      </c>
      <c r="S22" s="158" t="e">
        <v>#REF!</v>
      </c>
      <c r="T22" s="158" t="e">
        <v>#REF!</v>
      </c>
      <c r="U22" s="158" t="e">
        <v>#REF!</v>
      </c>
      <c r="V22" s="158" t="e">
        <v>#REF!</v>
      </c>
      <c r="W22" s="158" t="e">
        <v>#REF!</v>
      </c>
      <c r="X22" s="158" t="e">
        <v>#REF!</v>
      </c>
      <c r="Y22" s="158" t="e">
        <v>#REF!</v>
      </c>
      <c r="Z22" s="158" t="e">
        <v>#REF!</v>
      </c>
      <c r="AA22" s="158" t="e">
        <v>#REF!</v>
      </c>
    </row>
    <row r="23" spans="1:27" s="34" customFormat="1" ht="12.75">
      <c r="A23" s="123" t="s">
        <v>20</v>
      </c>
      <c r="B23" s="71"/>
      <c r="C23" s="141" t="e">
        <v>#REF!</v>
      </c>
      <c r="D23" s="99"/>
      <c r="E23" s="141" t="e">
        <v>#REF!</v>
      </c>
      <c r="F23" s="99"/>
      <c r="G23" s="100" t="e">
        <v>#REF!</v>
      </c>
      <c r="H23" s="100"/>
      <c r="I23" s="46"/>
      <c r="J23" s="141"/>
      <c r="K23" s="99"/>
      <c r="L23" s="141"/>
      <c r="M23" s="99"/>
      <c r="N23" s="100"/>
      <c r="O23" s="100"/>
      <c r="P23" s="158" t="e">
        <v>#REF!</v>
      </c>
      <c r="Q23" s="158" t="e">
        <v>#REF!</v>
      </c>
      <c r="R23" s="158" t="e">
        <v>#REF!</v>
      </c>
      <c r="S23" s="158" t="e">
        <v>#REF!</v>
      </c>
      <c r="T23" s="158" t="e">
        <v>#REF!</v>
      </c>
      <c r="U23" s="158" t="e">
        <v>#REF!</v>
      </c>
      <c r="V23" s="158" t="e">
        <v>#REF!</v>
      </c>
      <c r="W23" s="158" t="e">
        <v>#REF!</v>
      </c>
      <c r="X23" s="158" t="e">
        <v>#REF!</v>
      </c>
      <c r="Y23" s="158" t="e">
        <v>#REF!</v>
      </c>
      <c r="Z23" s="158" t="e">
        <v>#REF!</v>
      </c>
      <c r="AA23" s="158" t="e">
        <v>#REF!</v>
      </c>
    </row>
    <row r="24" spans="1:27" s="34" customFormat="1" ht="12.95" customHeight="1">
      <c r="A24" s="122" t="s">
        <v>21</v>
      </c>
      <c r="B24" s="71"/>
      <c r="C24" s="96" t="e">
        <v>#REF!</v>
      </c>
      <c r="D24" s="97"/>
      <c r="E24" s="96" t="e">
        <v>#REF!</v>
      </c>
      <c r="F24" s="97"/>
      <c r="G24" s="98" t="e">
        <v>#REF!</v>
      </c>
      <c r="H24" s="98"/>
      <c r="I24" s="70"/>
      <c r="J24" s="146"/>
      <c r="K24" s="94"/>
      <c r="L24" s="146"/>
      <c r="M24" s="94"/>
      <c r="N24" s="100"/>
      <c r="O24" s="100"/>
      <c r="P24" s="158" t="e">
        <v>#REF!</v>
      </c>
      <c r="Q24" s="158" t="e">
        <v>#REF!</v>
      </c>
      <c r="R24" s="158" t="e">
        <v>#REF!</v>
      </c>
      <c r="S24" s="158" t="e">
        <v>#REF!</v>
      </c>
      <c r="T24" s="158" t="e">
        <v>#REF!</v>
      </c>
      <c r="U24" s="158" t="e">
        <v>#REF!</v>
      </c>
      <c r="V24" s="158" t="e">
        <v>#REF!</v>
      </c>
      <c r="W24" s="158" t="e">
        <v>#REF!</v>
      </c>
      <c r="X24" s="158" t="e">
        <v>#REF!</v>
      </c>
      <c r="Y24" s="158" t="e">
        <v>#REF!</v>
      </c>
      <c r="Z24" s="158" t="e">
        <v>#REF!</v>
      </c>
      <c r="AA24" s="158" t="e">
        <v>#REF!</v>
      </c>
    </row>
    <row r="25" spans="1:27" s="34" customFormat="1" ht="12.95" customHeight="1">
      <c r="A25" s="116"/>
      <c r="B25" s="71"/>
      <c r="C25" s="141"/>
      <c r="D25" s="101"/>
      <c r="E25" s="141"/>
      <c r="F25" s="102"/>
      <c r="G25" s="52"/>
      <c r="H25" s="52"/>
      <c r="I25" s="70"/>
      <c r="J25" s="128"/>
      <c r="K25" s="128"/>
      <c r="L25" s="128"/>
      <c r="M25" s="128"/>
      <c r="N25" s="128"/>
      <c r="O25" s="128"/>
      <c r="P25" s="158" t="e">
        <v>#REF!</v>
      </c>
      <c r="Q25" s="158" t="e">
        <v>#REF!</v>
      </c>
      <c r="R25" s="158" t="e">
        <v>#REF!</v>
      </c>
      <c r="S25" s="158" t="e">
        <v>#REF!</v>
      </c>
      <c r="T25" s="158" t="e">
        <v>#REF!</v>
      </c>
      <c r="U25" s="158" t="e">
        <v>#REF!</v>
      </c>
      <c r="V25" s="158" t="e">
        <v>#REF!</v>
      </c>
      <c r="W25" s="158" t="e">
        <v>#REF!</v>
      </c>
      <c r="X25" s="158" t="e">
        <v>#REF!</v>
      </c>
      <c r="Y25" s="158" t="e">
        <v>#REF!</v>
      </c>
      <c r="Z25" s="158" t="e">
        <v>#REF!</v>
      </c>
      <c r="AA25" s="158" t="e">
        <v>#REF!</v>
      </c>
    </row>
    <row r="26" spans="1:27" s="34" customFormat="1" ht="12.95" customHeight="1">
      <c r="A26" s="117" t="s">
        <v>31</v>
      </c>
      <c r="B26" s="69"/>
      <c r="C26" s="145"/>
      <c r="D26" s="103"/>
      <c r="E26" s="145"/>
      <c r="F26" s="103"/>
      <c r="G26" s="104"/>
      <c r="H26" s="104"/>
      <c r="I26" s="70"/>
      <c r="J26" s="128"/>
      <c r="K26" s="128"/>
      <c r="L26" s="128"/>
      <c r="M26" s="128"/>
      <c r="N26" s="128"/>
      <c r="O26" s="128"/>
      <c r="P26" s="158" t="e">
        <v>#REF!</v>
      </c>
      <c r="Q26" s="158" t="e">
        <v>#REF!</v>
      </c>
      <c r="R26" s="158" t="e">
        <v>#REF!</v>
      </c>
      <c r="S26" s="158" t="e">
        <v>#REF!</v>
      </c>
      <c r="T26" s="158" t="e">
        <v>#REF!</v>
      </c>
      <c r="U26" s="158" t="e">
        <v>#REF!</v>
      </c>
      <c r="V26" s="158" t="e">
        <v>#REF!</v>
      </c>
      <c r="W26" s="158" t="e">
        <v>#REF!</v>
      </c>
      <c r="X26" s="158" t="e">
        <v>#REF!</v>
      </c>
      <c r="Y26" s="158" t="e">
        <v>#REF!</v>
      </c>
      <c r="Z26" s="158" t="e">
        <v>#REF!</v>
      </c>
      <c r="AA26" s="158" t="e">
        <v>#REF!</v>
      </c>
    </row>
    <row r="27" spans="1:27" s="34" customFormat="1" ht="12.95" customHeight="1">
      <c r="A27" s="122" t="s">
        <v>25</v>
      </c>
      <c r="B27" s="69"/>
      <c r="C27" s="16" t="e">
        <v>#REF!</v>
      </c>
      <c r="D27" s="13"/>
      <c r="E27" s="16" t="e">
        <v>#REF!</v>
      </c>
      <c r="F27" s="13"/>
      <c r="G27" s="13" t="e">
        <v>#REF!</v>
      </c>
      <c r="H27" s="13"/>
      <c r="I27" s="70"/>
      <c r="J27" s="16" t="e">
        <v>#REF!</v>
      </c>
      <c r="K27" s="13"/>
      <c r="L27" s="16" t="e">
        <v>#REF!</v>
      </c>
      <c r="M27" s="13"/>
      <c r="N27" s="13" t="e">
        <v>#REF!</v>
      </c>
      <c r="O27" s="13"/>
      <c r="P27" s="158" t="e">
        <v>#REF!</v>
      </c>
      <c r="Q27" s="158" t="e">
        <v>#REF!</v>
      </c>
      <c r="R27" s="158" t="e">
        <v>#REF!</v>
      </c>
      <c r="S27" s="158" t="e">
        <v>#REF!</v>
      </c>
      <c r="T27" s="158" t="e">
        <v>#REF!</v>
      </c>
      <c r="U27" s="158" t="e">
        <v>#REF!</v>
      </c>
      <c r="V27" s="158" t="e">
        <v>#REF!</v>
      </c>
      <c r="W27" s="158" t="e">
        <v>#REF!</v>
      </c>
      <c r="X27" s="158" t="e">
        <v>#REF!</v>
      </c>
      <c r="Y27" s="158" t="e">
        <v>#REF!</v>
      </c>
      <c r="Z27" s="158" t="e">
        <v>#REF!</v>
      </c>
      <c r="AA27" s="158" t="e">
        <v>#REF!</v>
      </c>
    </row>
    <row r="28" spans="1:27" s="34" customFormat="1" ht="12.95" customHeight="1">
      <c r="A28" s="123" t="s">
        <v>27</v>
      </c>
      <c r="B28" s="71"/>
      <c r="C28" s="142" t="e">
        <v>#REF!</v>
      </c>
      <c r="D28" s="52"/>
      <c r="E28" s="142" t="e">
        <v>#REF!</v>
      </c>
      <c r="F28" s="52"/>
      <c r="G28" s="52" t="e">
        <v>#REF!</v>
      </c>
      <c r="H28" s="52"/>
      <c r="I28" s="70"/>
      <c r="J28" s="142" t="e">
        <v>#REF!</v>
      </c>
      <c r="K28" s="52"/>
      <c r="L28" s="142" t="e">
        <v>#REF!</v>
      </c>
      <c r="M28" s="52"/>
      <c r="N28" s="52" t="e">
        <v>#REF!</v>
      </c>
      <c r="O28" s="52"/>
      <c r="P28" s="158" t="e">
        <v>#REF!</v>
      </c>
      <c r="Q28" s="158" t="e">
        <v>#REF!</v>
      </c>
      <c r="R28" s="158" t="e">
        <v>#REF!</v>
      </c>
      <c r="S28" s="158" t="e">
        <v>#REF!</v>
      </c>
      <c r="T28" s="158" t="e">
        <v>#REF!</v>
      </c>
      <c r="U28" s="158" t="e">
        <v>#REF!</v>
      </c>
      <c r="V28" s="158" t="e">
        <v>#REF!</v>
      </c>
      <c r="W28" s="158" t="e">
        <v>#REF!</v>
      </c>
      <c r="X28" s="158" t="e">
        <v>#REF!</v>
      </c>
      <c r="Y28" s="158" t="e">
        <v>#REF!</v>
      </c>
      <c r="Z28" s="158" t="e">
        <v>#REF!</v>
      </c>
      <c r="AA28" s="158" t="e">
        <v>#REF!</v>
      </c>
    </row>
    <row r="29" spans="1:27" s="34" customFormat="1" ht="12.95" customHeight="1" thickBot="1">
      <c r="A29" s="124" t="s">
        <v>26</v>
      </c>
      <c r="B29" s="80"/>
      <c r="C29" s="143" t="e">
        <v>#REF!</v>
      </c>
      <c r="D29" s="25"/>
      <c r="E29" s="143" t="e">
        <v>#REF!</v>
      </c>
      <c r="F29" s="25"/>
      <c r="G29" s="25" t="e">
        <v>#REF!</v>
      </c>
      <c r="H29" s="13"/>
      <c r="I29" s="70"/>
      <c r="J29" s="143" t="e">
        <v>#REF!</v>
      </c>
      <c r="K29" s="25"/>
      <c r="L29" s="143" t="e">
        <v>#REF!</v>
      </c>
      <c r="M29" s="25"/>
      <c r="N29" s="25" t="e">
        <v>#REF!</v>
      </c>
      <c r="O29" s="13"/>
      <c r="P29" s="158" t="e">
        <v>#REF!</v>
      </c>
      <c r="Q29" s="158" t="e">
        <v>#REF!</v>
      </c>
      <c r="R29" s="158" t="e">
        <v>#REF!</v>
      </c>
      <c r="S29" s="158" t="e">
        <v>#REF!</v>
      </c>
      <c r="T29" s="158" t="e">
        <v>#REF!</v>
      </c>
      <c r="U29" s="158" t="e">
        <v>#REF!</v>
      </c>
      <c r="V29" s="158" t="e">
        <v>#REF!</v>
      </c>
      <c r="W29" s="158" t="e">
        <v>#REF!</v>
      </c>
      <c r="X29" s="158" t="e">
        <v>#REF!</v>
      </c>
      <c r="Y29" s="158" t="e">
        <v>#REF!</v>
      </c>
      <c r="Z29" s="158" t="e">
        <v>#REF!</v>
      </c>
      <c r="AA29" s="158" t="e">
        <v>#REF!</v>
      </c>
    </row>
    <row r="30" spans="1:18" s="47" customFormat="1" ht="11.1" customHeight="1">
      <c r="A30" s="53"/>
      <c r="B30" s="33"/>
      <c r="C30" s="32"/>
      <c r="D30" s="32"/>
      <c r="E30" s="50"/>
      <c r="F30" s="50"/>
      <c r="G30" s="50"/>
      <c r="H30" s="50"/>
      <c r="I30" s="50"/>
      <c r="J30" s="128"/>
      <c r="K30" s="128"/>
      <c r="L30" s="128"/>
      <c r="M30" s="128"/>
      <c r="N30" s="128"/>
      <c r="O30" s="128"/>
      <c r="P30" s="46"/>
      <c r="Q30" s="46"/>
      <c r="R30" s="46"/>
    </row>
    <row r="31" spans="1:16" s="34" customFormat="1" ht="11.1" customHeight="1">
      <c r="A31" s="118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5" s="34" customFormat="1" ht="14.25" customHeight="1">
      <c r="A32" s="734" t="s">
        <v>35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155"/>
    </row>
    <row r="33" spans="1:14" s="34" customFormat="1" ht="11.1" customHeight="1">
      <c r="A33" s="732" t="s">
        <v>32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</row>
    <row r="34" spans="1:19" s="34" customFormat="1" ht="11.1" customHeight="1">
      <c r="A34" s="119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59" t="e">
        <f>+SUM(C10:C12)</f>
        <v>#REF!</v>
      </c>
      <c r="Q34" s="160"/>
      <c r="R34" s="159" t="e">
        <f>+SUM(E10:E12)</f>
        <v>#REF!</v>
      </c>
      <c r="S34" s="161" t="e">
        <f>+P34/R34-1</f>
        <v>#REF!</v>
      </c>
    </row>
    <row r="35" spans="1:15" s="34" customFormat="1" ht="11.1" customHeight="1">
      <c r="A35" s="5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2:12" ht="12.75">
      <c r="B36" s="28"/>
      <c r="F36" s="28"/>
      <c r="J36" s="66"/>
      <c r="K36" s="40"/>
      <c r="L36" s="29"/>
    </row>
    <row r="37" spans="2:15" ht="12.75">
      <c r="B37" s="28"/>
      <c r="F37" s="28"/>
      <c r="M37" s="67"/>
      <c r="N37" s="67"/>
      <c r="O37" s="67"/>
    </row>
  </sheetData>
  <mergeCells count="7">
    <mergeCell ref="A1:N1"/>
    <mergeCell ref="A2:N2"/>
    <mergeCell ref="A33:N33"/>
    <mergeCell ref="A3:O3"/>
    <mergeCell ref="A32:N32"/>
    <mergeCell ref="J5:N5"/>
    <mergeCell ref="C5:G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5"/>
  <sheetViews>
    <sheetView showGridLines="0" zoomScaleSheetLayoutView="100" workbookViewId="0" topLeftCell="A1">
      <selection activeCell="A1" sqref="A1:O1"/>
    </sheetView>
  </sheetViews>
  <sheetFormatPr defaultColWidth="9.8515625" defaultRowHeight="12.75"/>
  <cols>
    <col min="1" max="1" width="42.00390625" style="60" customWidth="1"/>
    <col min="2" max="2" width="1.7109375" style="30" customWidth="1"/>
    <col min="3" max="5" width="7.7109375" style="61" customWidth="1"/>
    <col min="6" max="6" width="7.7109375" style="62" customWidth="1"/>
    <col min="7" max="7" width="11.140625" style="61" customWidth="1"/>
    <col min="8" max="8" width="12.57421875" style="61" customWidth="1"/>
    <col min="9" max="9" width="2.7109375" style="60" customWidth="1"/>
    <col min="10" max="14" width="8.7109375" style="60" customWidth="1"/>
    <col min="15" max="15" width="12.140625" style="60" customWidth="1"/>
    <col min="16" max="16384" width="9.8515625" style="60" customWidth="1"/>
  </cols>
  <sheetData>
    <row r="1" spans="1:15" s="3" customFormat="1" ht="12" customHeight="1">
      <c r="A1" s="738" t="s">
        <v>75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6" s="3" customFormat="1" ht="15.75" customHeight="1">
      <c r="A2" s="739" t="s">
        <v>88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685"/>
    </row>
    <row r="3" spans="1:16" s="3" customFormat="1" ht="11.1" customHeight="1">
      <c r="A3" s="737" t="s">
        <v>90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691"/>
    </row>
    <row r="4" spans="1:12" s="3" customFormat="1" ht="10.5" customHeight="1">
      <c r="A4" s="6"/>
      <c r="B4" s="2"/>
      <c r="C4" s="4"/>
      <c r="D4" s="4"/>
      <c r="E4" s="4"/>
      <c r="F4" s="5"/>
      <c r="G4" s="4"/>
      <c r="H4" s="4"/>
      <c r="J4" s="682"/>
      <c r="K4" s="682"/>
      <c r="L4" s="683"/>
    </row>
    <row r="5" spans="1:15" s="3" customFormat="1" ht="15" customHeight="1">
      <c r="A5" s="7"/>
      <c r="B5" s="8"/>
      <c r="C5" s="736" t="s">
        <v>223</v>
      </c>
      <c r="D5" s="736"/>
      <c r="E5" s="736"/>
      <c r="F5" s="736"/>
      <c r="G5" s="736"/>
      <c r="H5" s="736"/>
      <c r="J5" s="736" t="s">
        <v>224</v>
      </c>
      <c r="K5" s="736"/>
      <c r="L5" s="736"/>
      <c r="M5" s="736"/>
      <c r="N5" s="736"/>
      <c r="O5" s="736"/>
    </row>
    <row r="6" spans="1:15" s="3" customFormat="1" ht="30.95" customHeight="1">
      <c r="A6" s="21"/>
      <c r="B6" s="9"/>
      <c r="C6" s="453">
        <v>2023</v>
      </c>
      <c r="D6" s="453" t="s">
        <v>81</v>
      </c>
      <c r="E6" s="453">
        <v>2022</v>
      </c>
      <c r="F6" s="453" t="s">
        <v>81</v>
      </c>
      <c r="G6" s="454" t="s">
        <v>134</v>
      </c>
      <c r="H6" s="454" t="s">
        <v>196</v>
      </c>
      <c r="J6" s="453">
        <v>2023</v>
      </c>
      <c r="K6" s="453" t="s">
        <v>81</v>
      </c>
      <c r="L6" s="453">
        <v>2022</v>
      </c>
      <c r="M6" s="453" t="s">
        <v>81</v>
      </c>
      <c r="N6" s="454" t="s">
        <v>134</v>
      </c>
      <c r="O6" s="454" t="s">
        <v>196</v>
      </c>
    </row>
    <row r="7" spans="1:15" s="3" customFormat="1" ht="15" customHeight="1">
      <c r="A7" s="357" t="s">
        <v>115</v>
      </c>
      <c r="B7" s="69"/>
      <c r="C7" s="358">
        <v>6048.58109921797</v>
      </c>
      <c r="D7" s="473"/>
      <c r="E7" s="358">
        <v>5507.295969387027</v>
      </c>
      <c r="F7" s="473"/>
      <c r="G7" s="476">
        <v>0.09828509904674498</v>
      </c>
      <c r="H7" s="278">
        <v>0.09829093160627878</v>
      </c>
      <c r="J7" s="358">
        <v>17548.661785141325</v>
      </c>
      <c r="K7" s="473"/>
      <c r="L7" s="358">
        <v>16327.350376489107</v>
      </c>
      <c r="M7" s="473"/>
      <c r="N7" s="476">
        <v>0.07480156795133586</v>
      </c>
      <c r="O7" s="278">
        <v>0.07353055185343504</v>
      </c>
    </row>
    <row r="8" spans="1:15" s="3" customFormat="1" ht="15" customHeight="1">
      <c r="A8" s="477" t="s">
        <v>118</v>
      </c>
      <c r="B8" s="69"/>
      <c r="C8" s="479">
        <v>1033.0737780018026</v>
      </c>
      <c r="D8" s="478"/>
      <c r="E8" s="479">
        <v>925.8272274376973</v>
      </c>
      <c r="F8" s="358"/>
      <c r="G8" s="480">
        <v>0.11583862235389097</v>
      </c>
      <c r="H8" s="480">
        <v>0.11588553289264625</v>
      </c>
      <c r="J8" s="479">
        <v>2991.5929236645397</v>
      </c>
      <c r="K8" s="478"/>
      <c r="L8" s="479">
        <v>2759.8846775998677</v>
      </c>
      <c r="M8" s="358"/>
      <c r="N8" s="480">
        <v>0.0839557710310479</v>
      </c>
      <c r="O8" s="480">
        <v>0.08266083936106172</v>
      </c>
    </row>
    <row r="9" spans="1:15" s="3" customFormat="1" ht="15" customHeight="1" thickBot="1">
      <c r="A9" s="17" t="s">
        <v>64</v>
      </c>
      <c r="B9" s="69"/>
      <c r="C9" s="474">
        <v>58.86734006906404</v>
      </c>
      <c r="D9" s="359"/>
      <c r="E9" s="474">
        <v>60.15315423524675</v>
      </c>
      <c r="F9" s="475"/>
      <c r="G9" s="278">
        <v>-0.02137567318837763</v>
      </c>
      <c r="H9" s="278"/>
      <c r="J9" s="474">
        <v>58.71963254593155</v>
      </c>
      <c r="K9" s="359"/>
      <c r="L9" s="474">
        <v>58.64942963723549</v>
      </c>
      <c r="M9" s="475"/>
      <c r="N9" s="278">
        <v>0.0011969921810031092</v>
      </c>
      <c r="O9" s="278"/>
    </row>
    <row r="10" spans="1:15" s="3" customFormat="1" ht="15" customHeight="1">
      <c r="A10" s="484" t="s">
        <v>92</v>
      </c>
      <c r="B10" s="69"/>
      <c r="C10" s="485">
        <v>62611.955390134055</v>
      </c>
      <c r="D10" s="486"/>
      <c r="E10" s="485">
        <v>57016.62430771122</v>
      </c>
      <c r="F10" s="486"/>
      <c r="G10" s="487">
        <v>0.09813508166014118</v>
      </c>
      <c r="H10" s="487"/>
      <c r="J10" s="485">
        <v>180780.4335254715</v>
      </c>
      <c r="K10" s="486"/>
      <c r="L10" s="485">
        <v>165723.14512468062</v>
      </c>
      <c r="M10" s="486"/>
      <c r="N10" s="487">
        <v>0.09085808979465515</v>
      </c>
      <c r="O10" s="487"/>
    </row>
    <row r="11" spans="1:15" s="3" customFormat="1" ht="15" customHeight="1" thickBot="1">
      <c r="A11" s="457" t="s">
        <v>93</v>
      </c>
      <c r="B11" s="69"/>
      <c r="C11" s="456">
        <v>241.0554612979973</v>
      </c>
      <c r="D11" s="361"/>
      <c r="E11" s="456">
        <v>76.86302001529064</v>
      </c>
      <c r="F11" s="358"/>
      <c r="G11" s="278">
        <v>2.136169529248828</v>
      </c>
      <c r="H11" s="358"/>
      <c r="J11" s="456">
        <v>595.7143011466404</v>
      </c>
      <c r="K11" s="361"/>
      <c r="L11" s="456">
        <v>318.89388987057134</v>
      </c>
      <c r="M11" s="358"/>
      <c r="N11" s="278">
        <v>0.8680643313310941</v>
      </c>
      <c r="O11" s="358"/>
    </row>
    <row r="12" spans="1:15" s="3" customFormat="1" ht="15" customHeight="1" thickBot="1">
      <c r="A12" s="357" t="s">
        <v>119</v>
      </c>
      <c r="B12" s="69"/>
      <c r="C12" s="482">
        <v>62853.01085143204</v>
      </c>
      <c r="D12" s="458">
        <v>1</v>
      </c>
      <c r="E12" s="482">
        <v>57093.48732772651</v>
      </c>
      <c r="F12" s="458">
        <v>1</v>
      </c>
      <c r="G12" s="458">
        <v>0.10087881811536348</v>
      </c>
      <c r="H12" s="483">
        <v>0.19240216615972217</v>
      </c>
      <c r="J12" s="482">
        <v>181376.14782661814</v>
      </c>
      <c r="K12" s="458">
        <v>1</v>
      </c>
      <c r="L12" s="482">
        <v>166042.03901455124</v>
      </c>
      <c r="M12" s="458">
        <v>1</v>
      </c>
      <c r="N12" s="458">
        <v>0.09235076190989844</v>
      </c>
      <c r="O12" s="483">
        <v>0.19225455221267618</v>
      </c>
    </row>
    <row r="13" spans="1:15" s="3" customFormat="1" ht="15" customHeight="1" thickBot="1">
      <c r="A13" s="461" t="s">
        <v>94</v>
      </c>
      <c r="B13" s="69"/>
      <c r="C13" s="459">
        <v>34005.125319496976</v>
      </c>
      <c r="D13" s="458">
        <v>0.541026195226767</v>
      </c>
      <c r="E13" s="459">
        <v>31701.63821443617</v>
      </c>
      <c r="F13" s="458">
        <v>0.5552583963292218</v>
      </c>
      <c r="G13" s="458">
        <v>0.0726614533129033</v>
      </c>
      <c r="H13" s="278"/>
      <c r="J13" s="459">
        <v>99925.34568338945</v>
      </c>
      <c r="K13" s="458">
        <v>0.5509288121992232</v>
      </c>
      <c r="L13" s="459">
        <v>92572.96186766277</v>
      </c>
      <c r="M13" s="458">
        <v>0.557527252839566</v>
      </c>
      <c r="N13" s="458">
        <v>0.0794225837371092</v>
      </c>
      <c r="O13" s="278"/>
    </row>
    <row r="14" spans="1:15" s="53" customFormat="1" ht="15" customHeight="1" thickBot="1">
      <c r="A14" s="498" t="s">
        <v>2</v>
      </c>
      <c r="B14" s="499"/>
      <c r="C14" s="481">
        <v>28847.885531935073</v>
      </c>
      <c r="D14" s="458">
        <v>0.45897380477323313</v>
      </c>
      <c r="E14" s="481">
        <v>25391.84911329034</v>
      </c>
      <c r="F14" s="458">
        <v>0.4447416036707782</v>
      </c>
      <c r="G14" s="483">
        <v>0.13610810316432653</v>
      </c>
      <c r="H14" s="536">
        <v>0.22862621378203385</v>
      </c>
      <c r="J14" s="481">
        <v>81450.8021432287</v>
      </c>
      <c r="K14" s="458">
        <v>0.44907118780077687</v>
      </c>
      <c r="L14" s="481">
        <v>73469.07714688843</v>
      </c>
      <c r="M14" s="458">
        <v>0.44247274716043394</v>
      </c>
      <c r="N14" s="483">
        <v>0.10864060508589524</v>
      </c>
      <c r="O14" s="536">
        <v>0.20512733452855048</v>
      </c>
    </row>
    <row r="15" spans="1:15" s="3" customFormat="1" ht="15" customHeight="1">
      <c r="A15" s="484" t="s">
        <v>95</v>
      </c>
      <c r="B15" s="69"/>
      <c r="C15" s="485">
        <v>19969.992286373934</v>
      </c>
      <c r="D15" s="487">
        <v>0.31772530887307426</v>
      </c>
      <c r="E15" s="485">
        <v>17933.006999703015</v>
      </c>
      <c r="F15" s="487">
        <v>0.31409899515796696</v>
      </c>
      <c r="G15" s="487">
        <v>0.11358860712565688</v>
      </c>
      <c r="H15" s="487"/>
      <c r="J15" s="485">
        <v>56500.38968742563</v>
      </c>
      <c r="K15" s="487">
        <v>0.31150948106713416</v>
      </c>
      <c r="L15" s="485">
        <v>51290.1397521282</v>
      </c>
      <c r="M15" s="487">
        <v>0.30889851784844286</v>
      </c>
      <c r="N15" s="487">
        <v>0.10158385140842285</v>
      </c>
      <c r="O15" s="487"/>
    </row>
    <row r="16" spans="1:15" s="14" customFormat="1" ht="15" customHeight="1">
      <c r="A16" s="488" t="s">
        <v>96</v>
      </c>
      <c r="B16" s="69"/>
      <c r="C16" s="489">
        <v>500.17999307953073</v>
      </c>
      <c r="D16" s="480">
        <v>0.007957932107052508</v>
      </c>
      <c r="E16" s="489">
        <v>166.74736459674662</v>
      </c>
      <c r="F16" s="480">
        <v>0.0029206021982785507</v>
      </c>
      <c r="G16" s="480">
        <v>1.999627576058792</v>
      </c>
      <c r="H16" s="480"/>
      <c r="J16" s="489">
        <v>420.61128001187245</v>
      </c>
      <c r="K16" s="480">
        <v>0.0023189999625195757</v>
      </c>
      <c r="L16" s="489">
        <v>450.6035466738051</v>
      </c>
      <c r="M16" s="480">
        <v>0.002713791936958303</v>
      </c>
      <c r="N16" s="480">
        <v>-0.0665602099302699</v>
      </c>
      <c r="O16" s="480"/>
    </row>
    <row r="17" spans="1:15" s="3" customFormat="1" ht="15" customHeight="1" thickBot="1">
      <c r="A17" s="277" t="s">
        <v>120</v>
      </c>
      <c r="B17" s="69"/>
      <c r="C17" s="342">
        <v>-81.8557488411424</v>
      </c>
      <c r="D17" s="463">
        <v>-0.0013023361607072067</v>
      </c>
      <c r="E17" s="342">
        <v>-42.7936115844926</v>
      </c>
      <c r="F17" s="278">
        <v>-0.0007495357804796519</v>
      </c>
      <c r="G17" s="463">
        <v>0.9128030051757772</v>
      </c>
      <c r="H17" s="463"/>
      <c r="J17" s="342">
        <v>-186.50149296507</v>
      </c>
      <c r="K17" s="463">
        <v>-0.0010282580989830665</v>
      </c>
      <c r="L17" s="342">
        <v>-152.2134524530724</v>
      </c>
      <c r="M17" s="278">
        <v>-0.0009167163530178826</v>
      </c>
      <c r="N17" s="463">
        <v>0.2252628789335731</v>
      </c>
      <c r="O17" s="463"/>
    </row>
    <row r="18" spans="1:15" s="53" customFormat="1" ht="15" customHeight="1" thickBot="1">
      <c r="A18" s="500" t="s">
        <v>154</v>
      </c>
      <c r="B18" s="495"/>
      <c r="C18" s="481">
        <v>8459.56900132275</v>
      </c>
      <c r="D18" s="278">
        <v>0.13459289995381357</v>
      </c>
      <c r="E18" s="481">
        <v>7334.88836057507</v>
      </c>
      <c r="F18" s="458">
        <v>0.12847154209501235</v>
      </c>
      <c r="G18" s="278">
        <v>0.1533330277789673</v>
      </c>
      <c r="H18" s="483">
        <v>0.24077970311294994</v>
      </c>
      <c r="J18" s="481">
        <v>24716.30266875628</v>
      </c>
      <c r="K18" s="278">
        <v>0.13627096487010626</v>
      </c>
      <c r="L18" s="481">
        <v>21880.547300539496</v>
      </c>
      <c r="M18" s="458">
        <v>0.13177715372805063</v>
      </c>
      <c r="N18" s="278">
        <v>0.1296016653178902</v>
      </c>
      <c r="O18" s="483">
        <v>0.2104165676844285</v>
      </c>
    </row>
    <row r="19" spans="1:15" s="53" customFormat="1" ht="15" customHeight="1">
      <c r="A19" s="490" t="s">
        <v>97</v>
      </c>
      <c r="B19" s="45"/>
      <c r="C19" s="485">
        <v>137.62950436017977</v>
      </c>
      <c r="D19" s="491">
        <v>0.0021897042400323458</v>
      </c>
      <c r="E19" s="485">
        <v>93.9574758949671</v>
      </c>
      <c r="F19" s="491">
        <v>0.0016456776471830302</v>
      </c>
      <c r="G19" s="487">
        <v>0.46480631848851095</v>
      </c>
      <c r="H19" s="476"/>
      <c r="J19" s="485">
        <v>483.5943421313893</v>
      </c>
      <c r="K19" s="491">
        <v>0.0026662510364574995</v>
      </c>
      <c r="L19" s="485">
        <v>343.2336124099224</v>
      </c>
      <c r="M19" s="491">
        <v>0.0020671488645104077</v>
      </c>
      <c r="N19" s="487">
        <v>0.4089364346806299</v>
      </c>
      <c r="O19" s="476"/>
    </row>
    <row r="20" spans="1:15" s="53" customFormat="1" ht="15" customHeight="1" thickBot="1">
      <c r="A20" s="17" t="s">
        <v>153</v>
      </c>
      <c r="B20" s="69"/>
      <c r="C20" s="342">
        <v>-16.2206961162017</v>
      </c>
      <c r="D20" s="278">
        <v>-0.00025807349395788143</v>
      </c>
      <c r="E20" s="342">
        <v>-112.70489301399789</v>
      </c>
      <c r="F20" s="278">
        <v>-0.0019740411435555214</v>
      </c>
      <c r="G20" s="278">
        <v>-0.8560781552386807</v>
      </c>
      <c r="H20" s="278"/>
      <c r="J20" s="342">
        <v>149.0369718363641</v>
      </c>
      <c r="K20" s="278">
        <v>0.0008217010539822037</v>
      </c>
      <c r="L20" s="342">
        <v>-141.31626863390107</v>
      </c>
      <c r="M20" s="278">
        <v>-0.0008510872877290834</v>
      </c>
      <c r="N20" s="278">
        <v>-2.0546342135770974</v>
      </c>
      <c r="O20" s="278"/>
    </row>
    <row r="21" spans="1:15" s="53" customFormat="1" ht="15" customHeight="1">
      <c r="A21" s="492" t="s">
        <v>23</v>
      </c>
      <c r="B21" s="69"/>
      <c r="C21" s="485">
        <v>1707.2222096675555</v>
      </c>
      <c r="D21" s="486"/>
      <c r="E21" s="485">
        <v>1339.3537378861706</v>
      </c>
      <c r="F21" s="487"/>
      <c r="G21" s="487">
        <v>0.27466117529337075</v>
      </c>
      <c r="H21" s="486"/>
      <c r="J21" s="485">
        <v>5381.553753415156</v>
      </c>
      <c r="K21" s="486"/>
      <c r="L21" s="485">
        <v>4694.17358877767</v>
      </c>
      <c r="M21" s="487"/>
      <c r="N21" s="487">
        <v>0.1464326258152875</v>
      </c>
      <c r="O21" s="486"/>
    </row>
    <row r="22" spans="1:15" s="53" customFormat="1" ht="15" customHeight="1" thickBot="1">
      <c r="A22" s="494" t="s">
        <v>30</v>
      </c>
      <c r="B22" s="363"/>
      <c r="C22" s="456">
        <v>720.9306919714702</v>
      </c>
      <c r="D22" s="278"/>
      <c r="E22" s="456">
        <v>649.0950374771527</v>
      </c>
      <c r="F22" s="278"/>
      <c r="G22" s="278">
        <v>0.11067047249894602</v>
      </c>
      <c r="H22" s="278"/>
      <c r="J22" s="456">
        <v>2577.8356332957496</v>
      </c>
      <c r="K22" s="278"/>
      <c r="L22" s="456">
        <v>1605.7587958141012</v>
      </c>
      <c r="M22" s="278"/>
      <c r="N22" s="278">
        <v>0.605369150096305</v>
      </c>
      <c r="O22" s="278"/>
    </row>
    <row r="23" spans="1:15" s="3" customFormat="1" ht="15" customHeight="1">
      <c r="A23" s="492" t="s">
        <v>28</v>
      </c>
      <c r="B23" s="363"/>
      <c r="C23" s="485">
        <v>986.2915176960854</v>
      </c>
      <c r="D23" s="487"/>
      <c r="E23" s="485">
        <v>690.2587004090179</v>
      </c>
      <c r="F23" s="487"/>
      <c r="G23" s="487">
        <v>0.4288722722533609</v>
      </c>
      <c r="H23" s="487"/>
      <c r="J23" s="485">
        <v>2803.718120119406</v>
      </c>
      <c r="K23" s="487"/>
      <c r="L23" s="485">
        <v>3088.414792963569</v>
      </c>
      <c r="M23" s="487"/>
      <c r="N23" s="487">
        <v>-0.0921821361213514</v>
      </c>
      <c r="O23" s="487"/>
    </row>
    <row r="24" spans="1:15" s="3" customFormat="1" ht="15" customHeight="1">
      <c r="A24" s="493" t="s">
        <v>29</v>
      </c>
      <c r="B24" s="69"/>
      <c r="C24" s="489">
        <v>-322.0607543607351</v>
      </c>
      <c r="D24" s="480"/>
      <c r="E24" s="489">
        <v>-40.417158672938235</v>
      </c>
      <c r="F24" s="480"/>
      <c r="G24" s="480">
        <v>6.9684165076248785</v>
      </c>
      <c r="H24" s="480"/>
      <c r="J24" s="489">
        <v>739.0972346759911</v>
      </c>
      <c r="K24" s="480"/>
      <c r="L24" s="489">
        <v>45.6566647586965</v>
      </c>
      <c r="M24" s="480"/>
      <c r="N24" s="480">
        <v>15.188156506443253</v>
      </c>
      <c r="O24" s="480"/>
    </row>
    <row r="25" spans="1:15" s="3" customFormat="1" ht="22.5">
      <c r="A25" s="493" t="s">
        <v>148</v>
      </c>
      <c r="B25" s="69"/>
      <c r="C25" s="489">
        <v>-17.091022722942835</v>
      </c>
      <c r="D25" s="478"/>
      <c r="E25" s="489">
        <v>-124.33047513916189</v>
      </c>
      <c r="F25" s="480"/>
      <c r="G25" s="480">
        <v>-0.8625355311816107</v>
      </c>
      <c r="H25" s="478"/>
      <c r="J25" s="489">
        <v>-133.9952222742252</v>
      </c>
      <c r="K25" s="478"/>
      <c r="L25" s="489">
        <v>-434.16447638926763</v>
      </c>
      <c r="M25" s="480"/>
      <c r="N25" s="480">
        <v>-0.6913722113135613</v>
      </c>
      <c r="O25" s="478"/>
    </row>
    <row r="26" spans="1:15" s="53" customFormat="1" ht="15" customHeight="1" thickBot="1">
      <c r="A26" s="494" t="s">
        <v>98</v>
      </c>
      <c r="B26" s="363"/>
      <c r="C26" s="342">
        <v>-94.6825438032877</v>
      </c>
      <c r="D26" s="463"/>
      <c r="E26" s="342">
        <v>156.7157977095262</v>
      </c>
      <c r="F26" s="278"/>
      <c r="G26" s="278">
        <v>-1.604167194291302</v>
      </c>
      <c r="H26" s="278"/>
      <c r="J26" s="342">
        <v>-79.6114549433892</v>
      </c>
      <c r="K26" s="463"/>
      <c r="L26" s="342">
        <v>737.7440817811311</v>
      </c>
      <c r="M26" s="278"/>
      <c r="N26" s="278">
        <v>-1.1079120211322926</v>
      </c>
      <c r="O26" s="278"/>
    </row>
    <row r="27" spans="1:15" s="3" customFormat="1" ht="15" customHeight="1" thickBot="1">
      <c r="A27" s="277" t="s">
        <v>99</v>
      </c>
      <c r="B27" s="45"/>
      <c r="C27" s="460">
        <v>552.4571968091196</v>
      </c>
      <c r="D27" s="261"/>
      <c r="E27" s="460">
        <v>682.2268643064441</v>
      </c>
      <c r="F27" s="462"/>
      <c r="G27" s="458">
        <v>-0.19021483070627698</v>
      </c>
      <c r="H27" s="458"/>
      <c r="J27" s="460">
        <v>3329.208677577783</v>
      </c>
      <c r="K27" s="261"/>
      <c r="L27" s="460">
        <v>3437.6510631141296</v>
      </c>
      <c r="M27" s="462"/>
      <c r="N27" s="458">
        <v>-0.031545489505880764</v>
      </c>
      <c r="O27" s="458"/>
    </row>
    <row r="28" spans="1:15" s="3" customFormat="1" ht="15" customHeight="1">
      <c r="A28" s="496" t="s">
        <v>100</v>
      </c>
      <c r="B28" s="69"/>
      <c r="C28" s="485">
        <v>7785.702996269652</v>
      </c>
      <c r="D28" s="487"/>
      <c r="E28" s="485">
        <v>6671.408913387657</v>
      </c>
      <c r="F28" s="487"/>
      <c r="G28" s="487">
        <v>0.16702530115429104</v>
      </c>
      <c r="H28" s="487"/>
      <c r="J28" s="485">
        <v>20754.462677210744</v>
      </c>
      <c r="K28" s="487"/>
      <c r="L28" s="485">
        <v>18240.978893649346</v>
      </c>
      <c r="M28" s="487"/>
      <c r="N28" s="487">
        <v>0.13779325102100048</v>
      </c>
      <c r="O28" s="487"/>
    </row>
    <row r="29" spans="1:15" s="3" customFormat="1" ht="15" customHeight="1">
      <c r="A29" s="497" t="s">
        <v>101</v>
      </c>
      <c r="B29" s="69"/>
      <c r="C29" s="489">
        <v>2272.834351357853</v>
      </c>
      <c r="D29" s="478"/>
      <c r="E29" s="489">
        <v>2166.3423911246214</v>
      </c>
      <c r="F29" s="480"/>
      <c r="G29" s="480">
        <v>0.04915749267960723</v>
      </c>
      <c r="H29" s="478"/>
      <c r="J29" s="489">
        <v>6127.587869814686</v>
      </c>
      <c r="K29" s="478"/>
      <c r="L29" s="489">
        <v>5971.5025314582645</v>
      </c>
      <c r="M29" s="480"/>
      <c r="N29" s="480">
        <v>0.026138369285477747</v>
      </c>
      <c r="O29" s="478"/>
    </row>
    <row r="30" spans="1:15" s="3" customFormat="1" ht="15" customHeight="1" thickBot="1">
      <c r="A30" s="277" t="s">
        <v>102</v>
      </c>
      <c r="B30" s="495"/>
      <c r="C30" s="456">
        <v>0</v>
      </c>
      <c r="D30" s="278"/>
      <c r="E30" s="456">
        <v>0</v>
      </c>
      <c r="F30" s="278"/>
      <c r="G30" s="278" t="s">
        <v>65</v>
      </c>
      <c r="H30" s="278"/>
      <c r="J30" s="456">
        <v>0</v>
      </c>
      <c r="K30" s="278"/>
      <c r="L30" s="456">
        <v>0</v>
      </c>
      <c r="M30" s="278"/>
      <c r="N30" s="278" t="s">
        <v>65</v>
      </c>
      <c r="O30" s="278"/>
    </row>
    <row r="31" spans="1:15" s="3" customFormat="1" ht="15" customHeight="1" thickBot="1">
      <c r="A31" s="465" t="s">
        <v>103</v>
      </c>
      <c r="B31" s="17"/>
      <c r="C31" s="456">
        <v>5512.8686449117995</v>
      </c>
      <c r="D31" s="472"/>
      <c r="E31" s="456">
        <v>4505.066522263035</v>
      </c>
      <c r="F31" s="469"/>
      <c r="G31" s="469">
        <v>0.2237041601202625</v>
      </c>
      <c r="H31" s="468"/>
      <c r="J31" s="456">
        <v>14626.874807396056</v>
      </c>
      <c r="K31" s="472"/>
      <c r="L31" s="456">
        <v>12269.476362191082</v>
      </c>
      <c r="M31" s="469"/>
      <c r="N31" s="469">
        <v>0.1921352122629616</v>
      </c>
      <c r="O31" s="468"/>
    </row>
    <row r="32" spans="1:15" s="3" customFormat="1" ht="15" customHeight="1" thickBot="1">
      <c r="A32" s="501" t="s">
        <v>104</v>
      </c>
      <c r="B32" s="495"/>
      <c r="C32" s="482">
        <v>5380.071212647857</v>
      </c>
      <c r="D32" s="483">
        <v>0.08559766890666427</v>
      </c>
      <c r="E32" s="482">
        <v>4374.111648679675</v>
      </c>
      <c r="F32" s="458">
        <v>0.07661314544637143</v>
      </c>
      <c r="G32" s="458">
        <v>0.2299803125217048</v>
      </c>
      <c r="H32" s="696">
        <v>0.3393729197519002</v>
      </c>
      <c r="J32" s="482">
        <v>14213.185619188609</v>
      </c>
      <c r="K32" s="483">
        <v>0.07836303609653976</v>
      </c>
      <c r="L32" s="482">
        <v>11930.643262485837</v>
      </c>
      <c r="M32" s="458">
        <v>0.07185314835503968</v>
      </c>
      <c r="N32" s="458">
        <v>0.19131762692795395</v>
      </c>
      <c r="O32" s="696">
        <v>0.30169389174358896</v>
      </c>
    </row>
    <row r="33" spans="1:15" s="3" customFormat="1" ht="15" customHeight="1" thickBot="1">
      <c r="A33" s="466" t="s">
        <v>105</v>
      </c>
      <c r="B33" s="364"/>
      <c r="C33" s="470">
        <v>132.79743226394356</v>
      </c>
      <c r="D33" s="452">
        <v>0.0021128253120258904</v>
      </c>
      <c r="E33" s="470">
        <v>130.95487358336007</v>
      </c>
      <c r="F33" s="469">
        <v>0.002293691972810426</v>
      </c>
      <c r="G33" s="469">
        <v>0.014070180285505884</v>
      </c>
      <c r="H33" s="468"/>
      <c r="J33" s="470">
        <v>413.6891882074483</v>
      </c>
      <c r="K33" s="452">
        <v>0.002280835673072646</v>
      </c>
      <c r="L33" s="470">
        <v>338.83309970524533</v>
      </c>
      <c r="M33" s="469">
        <v>0.002040646463487186</v>
      </c>
      <c r="N33" s="469">
        <v>0.2209231877503146</v>
      </c>
      <c r="O33" s="468"/>
    </row>
    <row r="34" spans="1:15" s="3" customFormat="1" ht="12.95" customHeight="1">
      <c r="A34" s="279"/>
      <c r="B34" s="10"/>
      <c r="C34" s="18"/>
      <c r="D34" s="19"/>
      <c r="E34" s="18"/>
      <c r="F34" s="20"/>
      <c r="G34" s="280"/>
      <c r="H34" s="280"/>
      <c r="J34" s="18"/>
      <c r="K34" s="19"/>
      <c r="L34" s="18"/>
      <c r="M34" s="20"/>
      <c r="N34" s="280"/>
      <c r="O34" s="280"/>
    </row>
    <row r="35" spans="1:15" s="3" customFormat="1" ht="30.95" customHeight="1">
      <c r="A35" s="591" t="s">
        <v>237</v>
      </c>
      <c r="B35" s="14"/>
      <c r="C35" s="453">
        <v>2023</v>
      </c>
      <c r="D35" s="541" t="s">
        <v>81</v>
      </c>
      <c r="E35" s="453">
        <v>2022</v>
      </c>
      <c r="F35" s="541" t="s">
        <v>81</v>
      </c>
      <c r="G35" s="454" t="s">
        <v>134</v>
      </c>
      <c r="H35" s="454" t="s">
        <v>196</v>
      </c>
      <c r="J35" s="453">
        <v>2023</v>
      </c>
      <c r="K35" s="541" t="s">
        <v>81</v>
      </c>
      <c r="L35" s="453">
        <v>2022</v>
      </c>
      <c r="M35" s="541" t="s">
        <v>81</v>
      </c>
      <c r="N35" s="454" t="s">
        <v>134</v>
      </c>
      <c r="O35" s="454" t="s">
        <v>196</v>
      </c>
    </row>
    <row r="36" spans="1:15" s="3" customFormat="1" ht="15" customHeight="1" thickBot="1">
      <c r="A36" s="502" t="s">
        <v>152</v>
      </c>
      <c r="B36" s="15"/>
      <c r="C36" s="537">
        <v>8459.56900132275</v>
      </c>
      <c r="D36" s="463">
        <v>0.13459289995381357</v>
      </c>
      <c r="E36" s="537">
        <v>7334.88836057507</v>
      </c>
      <c r="F36" s="463">
        <v>0.12847154209501235</v>
      </c>
      <c r="G36" s="463">
        <v>0.1533330277789673</v>
      </c>
      <c r="H36" s="463">
        <v>0.24077970311294994</v>
      </c>
      <c r="J36" s="537">
        <v>24716.30266875628</v>
      </c>
      <c r="K36" s="463">
        <v>0.13627096487010626</v>
      </c>
      <c r="L36" s="537">
        <v>21880.547300539496</v>
      </c>
      <c r="M36" s="463">
        <v>0.13177715372805063</v>
      </c>
      <c r="N36" s="695">
        <v>0.1296016653178902</v>
      </c>
      <c r="O36" s="463">
        <v>0.2104165676844285</v>
      </c>
    </row>
    <row r="37" spans="1:15" s="3" customFormat="1" ht="15" customHeight="1">
      <c r="A37" s="511" t="s">
        <v>4</v>
      </c>
      <c r="B37" s="116"/>
      <c r="C37" s="538">
        <v>2468.2002491871153</v>
      </c>
      <c r="D37" s="512"/>
      <c r="E37" s="538">
        <v>2514.7784638493667</v>
      </c>
      <c r="F37" s="510"/>
      <c r="G37" s="514">
        <v>-0.018521796385576716</v>
      </c>
      <c r="H37" s="515"/>
      <c r="J37" s="538">
        <v>7179.416401324248</v>
      </c>
      <c r="K37" s="512"/>
      <c r="L37" s="538">
        <v>7287.3858478544</v>
      </c>
      <c r="M37" s="510"/>
      <c r="N37" s="514">
        <v>-0.014815936576480393</v>
      </c>
      <c r="O37" s="515"/>
    </row>
    <row r="38" spans="1:15" s="3" customFormat="1" ht="15" customHeight="1" thickBot="1">
      <c r="A38" s="147" t="s">
        <v>106</v>
      </c>
      <c r="B38" s="10"/>
      <c r="C38" s="539">
        <v>902.0406510089313</v>
      </c>
      <c r="D38" s="463"/>
      <c r="E38" s="539">
        <v>776.6954548118264</v>
      </c>
      <c r="F38" s="513"/>
      <c r="G38" s="463">
        <v>0.16138268277554535</v>
      </c>
      <c r="H38" s="456"/>
      <c r="J38" s="539">
        <v>1840.8764177603027</v>
      </c>
      <c r="K38" s="463"/>
      <c r="L38" s="539">
        <v>1983.0114486664513</v>
      </c>
      <c r="M38" s="513"/>
      <c r="N38" s="463">
        <v>-0.07167635416413376</v>
      </c>
      <c r="O38" s="456"/>
    </row>
    <row r="39" spans="1:15" s="53" customFormat="1" ht="15" customHeight="1" thickBot="1">
      <c r="A39" s="509" t="s">
        <v>225</v>
      </c>
      <c r="B39" s="10"/>
      <c r="C39" s="470">
        <v>11829.809901518796</v>
      </c>
      <c r="D39" s="463">
        <v>0.1882138936745823</v>
      </c>
      <c r="E39" s="470">
        <v>10626.362279236264</v>
      </c>
      <c r="F39" s="463">
        <v>0.18612214416399375</v>
      </c>
      <c r="G39" s="463">
        <v>0.11325113812786602</v>
      </c>
      <c r="H39" s="540">
        <v>0.20464177847266818</v>
      </c>
      <c r="J39" s="470">
        <v>33736.59548784083</v>
      </c>
      <c r="K39" s="463">
        <v>0.1860034844277896</v>
      </c>
      <c r="L39" s="470">
        <v>31150.94459706035</v>
      </c>
      <c r="M39" s="463">
        <v>0.18760878137813286</v>
      </c>
      <c r="N39" s="463">
        <v>0.08300393211910762</v>
      </c>
      <c r="O39" s="540">
        <v>0.17319191549681223</v>
      </c>
    </row>
    <row r="40" spans="1:15" s="3" customFormat="1" ht="15" customHeight="1" thickBot="1">
      <c r="A40" s="503" t="s">
        <v>212</v>
      </c>
      <c r="B40" s="508"/>
      <c r="C40" s="538">
        <v>4976.362436879891</v>
      </c>
      <c r="D40" s="505"/>
      <c r="E40" s="538">
        <v>4025.935159537418</v>
      </c>
      <c r="F40" s="506"/>
      <c r="G40" s="589">
        <v>0.2360761511746945</v>
      </c>
      <c r="H40" s="507"/>
      <c r="J40" s="686">
        <v>11713.48011131362</v>
      </c>
      <c r="K40" s="687"/>
      <c r="L40" s="686">
        <v>11191.437755744073</v>
      </c>
      <c r="M40" s="688"/>
      <c r="N40" s="689">
        <v>0.046646585270208485</v>
      </c>
      <c r="O40" s="690"/>
    </row>
    <row r="41" spans="1:15" s="3" customFormat="1" ht="12.6" customHeight="1">
      <c r="A41" s="504"/>
      <c r="B41" s="116"/>
      <c r="C41" s="504"/>
      <c r="D41" s="504"/>
      <c r="E41" s="504"/>
      <c r="F41" s="504"/>
      <c r="G41" s="53"/>
      <c r="H41" s="504"/>
      <c r="J41" s="53"/>
      <c r="K41" s="53"/>
      <c r="L41" s="53"/>
      <c r="M41" s="53"/>
      <c r="N41" s="53"/>
      <c r="O41" s="53"/>
    </row>
    <row r="42" spans="2:15" s="55" customFormat="1" ht="15.75" customHeight="1">
      <c r="B42" s="56"/>
      <c r="C42" s="57"/>
      <c r="D42" s="57"/>
      <c r="E42" s="57"/>
      <c r="F42" s="57"/>
      <c r="G42" s="57"/>
      <c r="H42" s="57"/>
      <c r="J42" s="56"/>
      <c r="K42" s="56"/>
      <c r="L42" s="56"/>
      <c r="M42" s="56"/>
      <c r="N42" s="56"/>
      <c r="O42" s="684"/>
    </row>
    <row r="43" spans="1:15" s="55" customFormat="1" ht="15.75" customHeight="1">
      <c r="A43" s="58"/>
      <c r="B43" s="56"/>
      <c r="C43" s="57"/>
      <c r="D43" s="57"/>
      <c r="E43" s="57"/>
      <c r="F43" s="57"/>
      <c r="G43" s="57"/>
      <c r="H43" s="57"/>
      <c r="J43" s="56"/>
      <c r="K43" s="56"/>
      <c r="L43" s="56"/>
      <c r="M43" s="56"/>
      <c r="N43" s="56"/>
      <c r="O43" s="684"/>
    </row>
    <row r="44" spans="1:15" ht="18">
      <c r="A44" s="58"/>
      <c r="B44" s="56"/>
      <c r="C44" s="57"/>
      <c r="D44" s="57"/>
      <c r="E44" s="57"/>
      <c r="F44" s="57"/>
      <c r="G44" s="57"/>
      <c r="H44" s="57"/>
      <c r="J44" s="56"/>
      <c r="K44" s="56"/>
      <c r="L44" s="56"/>
      <c r="M44" s="56"/>
      <c r="N44" s="56"/>
      <c r="O44" s="684"/>
    </row>
    <row r="45" spans="1:15" ht="16.5">
      <c r="A45" s="59"/>
      <c r="B45" s="56"/>
      <c r="C45" s="57"/>
      <c r="D45" s="57"/>
      <c r="E45" s="57"/>
      <c r="F45" s="57"/>
      <c r="G45" s="57"/>
      <c r="H45" s="57"/>
      <c r="J45" s="56"/>
      <c r="K45" s="56"/>
      <c r="L45" s="56"/>
      <c r="M45" s="56"/>
      <c r="N45" s="56"/>
      <c r="O45" s="684"/>
    </row>
  </sheetData>
  <mergeCells count="5">
    <mergeCell ref="J5:O5"/>
    <mergeCell ref="A3:O3"/>
    <mergeCell ref="A1:O1"/>
    <mergeCell ref="A2:O2"/>
    <mergeCell ref="C5:H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4"/>
  <drawing r:id="rId3"/>
  <legacyDrawing r:id="rId2"/>
  <oleObjects>
    <mc:AlternateContent xmlns:mc="http://schemas.openxmlformats.org/markup-compatibility/2006">
      <mc:Choice Requires="x14">
        <oleObject progId="Word.Picture.8" shapeId="40961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61" r:id="rId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"/>
  <sheetViews>
    <sheetView showGridLines="0" zoomScaleSheetLayoutView="110" workbookViewId="0" topLeftCell="A1">
      <selection activeCell="A1" sqref="A1:O1"/>
    </sheetView>
  </sheetViews>
  <sheetFormatPr defaultColWidth="9.8515625" defaultRowHeight="12.75"/>
  <cols>
    <col min="1" max="1" width="51.140625" style="1" customWidth="1"/>
    <col min="2" max="2" width="1.7109375" style="29" customWidth="1"/>
    <col min="3" max="5" width="8.7109375" style="28" customWidth="1"/>
    <col min="6" max="6" width="8.7109375" style="29" customWidth="1"/>
    <col min="7" max="7" width="8.7109375" style="28" customWidth="1"/>
    <col min="8" max="8" width="11.8515625" style="28" customWidth="1"/>
    <col min="9" max="9" width="2.7109375" style="269" customWidth="1"/>
    <col min="10" max="14" width="8.7109375" style="269" customWidth="1"/>
    <col min="15" max="15" width="11.7109375" style="269" customWidth="1"/>
    <col min="16" max="16384" width="9.8515625" style="269" customWidth="1"/>
  </cols>
  <sheetData>
    <row r="1" spans="1:15" s="46" customFormat="1" ht="15" customHeight="1">
      <c r="A1" s="738" t="s">
        <v>79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s="46" customFormat="1" ht="15" customHeight="1" thickBot="1">
      <c r="A2" s="740" t="s">
        <v>82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</row>
    <row r="3" spans="1:15" s="46" customFormat="1" ht="11.1" customHeight="1">
      <c r="A3" s="737" t="s">
        <v>90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5" s="46" customFormat="1" ht="11.1" customHeight="1">
      <c r="A4" s="105"/>
      <c r="B4" s="38"/>
      <c r="C4" s="37"/>
      <c r="D4" s="37"/>
      <c r="E4" s="37"/>
      <c r="F4" s="38"/>
      <c r="G4" s="37"/>
      <c r="H4" s="37"/>
      <c r="J4" s="37"/>
      <c r="K4" s="37"/>
      <c r="L4" s="37"/>
      <c r="M4" s="38"/>
      <c r="N4" s="37"/>
      <c r="O4" s="37"/>
    </row>
    <row r="5" spans="1:15" s="46" customFormat="1" ht="15" customHeight="1">
      <c r="A5" s="105"/>
      <c r="B5" s="38"/>
      <c r="C5" s="736" t="s">
        <v>223</v>
      </c>
      <c r="D5" s="736"/>
      <c r="E5" s="736"/>
      <c r="F5" s="736"/>
      <c r="G5" s="736"/>
      <c r="H5" s="736"/>
      <c r="J5" s="736" t="s">
        <v>224</v>
      </c>
      <c r="K5" s="736"/>
      <c r="L5" s="736"/>
      <c r="M5" s="736"/>
      <c r="N5" s="736"/>
      <c r="O5" s="736"/>
    </row>
    <row r="6" spans="1:15" s="260" customFormat="1" ht="30.75" customHeight="1">
      <c r="A6" s="106"/>
      <c r="B6" s="75"/>
      <c r="C6" s="516">
        <v>2023</v>
      </c>
      <c r="D6" s="517" t="s">
        <v>81</v>
      </c>
      <c r="E6" s="516">
        <v>2022</v>
      </c>
      <c r="F6" s="517" t="s">
        <v>81</v>
      </c>
      <c r="G6" s="516" t="s">
        <v>134</v>
      </c>
      <c r="H6" s="516" t="s">
        <v>197</v>
      </c>
      <c r="J6" s="516">
        <v>2023</v>
      </c>
      <c r="K6" s="517" t="s">
        <v>81</v>
      </c>
      <c r="L6" s="516">
        <v>2022</v>
      </c>
      <c r="M6" s="517" t="s">
        <v>81</v>
      </c>
      <c r="N6" s="516" t="s">
        <v>134</v>
      </c>
      <c r="O6" s="516" t="s">
        <v>197</v>
      </c>
    </row>
    <row r="7" spans="1:15" s="46" customFormat="1" ht="15.75" customHeight="1">
      <c r="A7" s="519" t="s">
        <v>115</v>
      </c>
      <c r="B7" s="69"/>
      <c r="C7" s="473">
        <v>3232.778604016712</v>
      </c>
      <c r="D7" s="473"/>
      <c r="E7" s="473">
        <v>2937.088436234027</v>
      </c>
      <c r="F7" s="473"/>
      <c r="G7" s="476">
        <v>0.10067458784517314</v>
      </c>
      <c r="H7" s="476">
        <v>0.10068554824608777</v>
      </c>
      <c r="J7" s="473">
        <v>9363.191358476246</v>
      </c>
      <c r="K7" s="473"/>
      <c r="L7" s="473">
        <v>8711.99012849357</v>
      </c>
      <c r="M7" s="473"/>
      <c r="N7" s="476">
        <v>0.07474770062615743</v>
      </c>
      <c r="O7" s="476">
        <v>0.07474444566456717</v>
      </c>
    </row>
    <row r="8" spans="1:15" s="46" customFormat="1" ht="15.75" customHeight="1">
      <c r="A8" s="520" t="s">
        <v>116</v>
      </c>
      <c r="B8" s="69"/>
      <c r="C8" s="478">
        <v>633.2135344611177</v>
      </c>
      <c r="D8" s="478"/>
      <c r="E8" s="478">
        <v>555.7878110304073</v>
      </c>
      <c r="F8" s="478"/>
      <c r="G8" s="480">
        <v>0.13930806306666987</v>
      </c>
      <c r="H8" s="480">
        <v>0.13938785211572235</v>
      </c>
      <c r="J8" s="478">
        <v>1813.8804606651895</v>
      </c>
      <c r="K8" s="478"/>
      <c r="L8" s="478">
        <v>1640.510273601202</v>
      </c>
      <c r="M8" s="478"/>
      <c r="N8" s="480">
        <v>0.1056806469632221</v>
      </c>
      <c r="O8" s="480">
        <v>0.10570687958994873</v>
      </c>
    </row>
    <row r="9" spans="1:15" s="46" customFormat="1" ht="15.75" customHeight="1" thickBot="1">
      <c r="A9" s="521" t="s">
        <v>64</v>
      </c>
      <c r="B9" s="69"/>
      <c r="C9" s="455">
        <v>61.28087761023676</v>
      </c>
      <c r="D9" s="455"/>
      <c r="E9" s="455">
        <v>60.79891959560643</v>
      </c>
      <c r="F9" s="522"/>
      <c r="G9" s="463">
        <v>0.007927081892836085</v>
      </c>
      <c r="H9" s="522"/>
      <c r="J9" s="455">
        <v>61.35908922549407</v>
      </c>
      <c r="K9" s="455"/>
      <c r="L9" s="455">
        <v>59.24005613754101</v>
      </c>
      <c r="M9" s="522"/>
      <c r="N9" s="463">
        <v>0.03577027481258921</v>
      </c>
      <c r="O9" s="522"/>
    </row>
    <row r="10" spans="1:15" s="46" customFormat="1" ht="15.75" customHeight="1">
      <c r="A10" s="281" t="s">
        <v>92</v>
      </c>
      <c r="B10" s="69"/>
      <c r="C10" s="485">
        <v>39023.87633981199</v>
      </c>
      <c r="D10" s="486"/>
      <c r="E10" s="460">
        <v>33791.29843505583</v>
      </c>
      <c r="F10" s="592"/>
      <c r="G10" s="486"/>
      <c r="H10" s="592"/>
      <c r="J10" s="485">
        <v>111717.29642422953</v>
      </c>
      <c r="K10" s="486"/>
      <c r="L10" s="485">
        <v>97183.92070234797</v>
      </c>
      <c r="M10" s="592"/>
      <c r="N10" s="486"/>
      <c r="O10" s="592"/>
    </row>
    <row r="11" spans="1:15" s="46" customFormat="1" ht="15.75" customHeight="1" thickBot="1">
      <c r="A11" s="521" t="s">
        <v>93</v>
      </c>
      <c r="B11" s="69"/>
      <c r="C11" s="342">
        <v>11.3631814279539</v>
      </c>
      <c r="D11" s="522"/>
      <c r="E11" s="593">
        <v>8.0477702692951</v>
      </c>
      <c r="F11" s="475"/>
      <c r="G11" s="522"/>
      <c r="H11" s="475"/>
      <c r="J11" s="342">
        <v>23.060526569840697</v>
      </c>
      <c r="K11" s="522"/>
      <c r="L11" s="342">
        <v>25.4952181766986</v>
      </c>
      <c r="M11" s="475"/>
      <c r="N11" s="522"/>
      <c r="O11" s="475"/>
    </row>
    <row r="12" spans="1:15" s="46" customFormat="1" ht="15.75" customHeight="1" thickBot="1">
      <c r="A12" s="523" t="s">
        <v>117</v>
      </c>
      <c r="B12" s="363"/>
      <c r="C12" s="464">
        <v>39035.23952123994</v>
      </c>
      <c r="D12" s="360">
        <v>1</v>
      </c>
      <c r="E12" s="362">
        <v>33799.34620532513</v>
      </c>
      <c r="F12" s="360">
        <v>1</v>
      </c>
      <c r="G12" s="360">
        <v>0.15491108272058507</v>
      </c>
      <c r="H12" s="360">
        <v>0.18202741690919333</v>
      </c>
      <c r="J12" s="464">
        <v>111740.3569507994</v>
      </c>
      <c r="K12" s="360">
        <v>1</v>
      </c>
      <c r="L12" s="464">
        <v>97209.41592052464</v>
      </c>
      <c r="M12" s="360">
        <v>1</v>
      </c>
      <c r="N12" s="360">
        <v>0.1494807976436645</v>
      </c>
      <c r="O12" s="360">
        <v>0.17006278740801517</v>
      </c>
    </row>
    <row r="13" spans="1:15" s="46" customFormat="1" ht="15.75" customHeight="1" thickBot="1">
      <c r="A13" s="281" t="s">
        <v>94</v>
      </c>
      <c r="B13" s="363"/>
      <c r="C13" s="467">
        <v>20346.440180017045</v>
      </c>
      <c r="D13" s="278">
        <v>0.5212326203082754</v>
      </c>
      <c r="E13" s="342">
        <v>17944.68052112695</v>
      </c>
      <c r="F13" s="278">
        <v>0.5309179772921093</v>
      </c>
      <c r="G13" s="278"/>
      <c r="H13" s="278"/>
      <c r="J13" s="467">
        <v>58497.394604842404</v>
      </c>
      <c r="K13" s="278">
        <v>0.52351179288428</v>
      </c>
      <c r="L13" s="467">
        <v>50852.94979003199</v>
      </c>
      <c r="M13" s="278">
        <v>0.5231278195479311</v>
      </c>
      <c r="N13" s="278"/>
      <c r="O13" s="278"/>
    </row>
    <row r="14" spans="1:15" s="46" customFormat="1" ht="15.75" customHeight="1" thickBot="1">
      <c r="A14" s="523" t="s">
        <v>2</v>
      </c>
      <c r="B14" s="69"/>
      <c r="C14" s="342">
        <v>18688.799341222897</v>
      </c>
      <c r="D14" s="483">
        <v>0.4787673796917246</v>
      </c>
      <c r="E14" s="471">
        <v>15854.665684198175</v>
      </c>
      <c r="F14" s="483">
        <v>0.4690820227078905</v>
      </c>
      <c r="G14" s="483">
        <v>0.17875707463509682</v>
      </c>
      <c r="H14" s="483">
        <v>0.2051840375443692</v>
      </c>
      <c r="J14" s="342">
        <v>53242.962345956985</v>
      </c>
      <c r="K14" s="483">
        <v>0.47648820711572</v>
      </c>
      <c r="L14" s="342">
        <v>46356.46613049266</v>
      </c>
      <c r="M14" s="483">
        <v>0.4768721804520691</v>
      </c>
      <c r="N14" s="483">
        <v>0.148555245692779</v>
      </c>
      <c r="O14" s="483">
        <v>0.1679445765745191</v>
      </c>
    </row>
    <row r="15" spans="1:15" s="46" customFormat="1" ht="15.75" customHeight="1">
      <c r="A15" s="518" t="s">
        <v>95</v>
      </c>
      <c r="B15" s="48"/>
      <c r="C15" s="485">
        <v>12369.857332163827</v>
      </c>
      <c r="D15" s="476">
        <v>0.3168894948225721</v>
      </c>
      <c r="E15" s="525">
        <v>10710.234652820891</v>
      </c>
      <c r="F15" s="476">
        <v>0.3168769770799141</v>
      </c>
      <c r="G15" s="476"/>
      <c r="H15" s="476"/>
      <c r="J15" s="485">
        <v>35680.34302593115</v>
      </c>
      <c r="K15" s="473">
        <v>0.31931473998818194</v>
      </c>
      <c r="L15" s="485">
        <v>30377.7479075269</v>
      </c>
      <c r="M15" s="473">
        <v>0.3124979984692305</v>
      </c>
      <c r="N15" s="476"/>
      <c r="O15" s="476"/>
    </row>
    <row r="16" spans="1:15" s="46" customFormat="1" ht="15.75" customHeight="1">
      <c r="A16" s="524" t="s">
        <v>96</v>
      </c>
      <c r="B16" s="495"/>
      <c r="C16" s="525">
        <v>343.98503518867943</v>
      </c>
      <c r="D16" s="476">
        <v>0.008812166632191651</v>
      </c>
      <c r="E16" s="525">
        <v>120.5312566742215</v>
      </c>
      <c r="F16" s="476">
        <v>0.0035660824899397506</v>
      </c>
      <c r="G16" s="476"/>
      <c r="H16" s="476"/>
      <c r="J16" s="525">
        <v>131.73969761626861</v>
      </c>
      <c r="K16" s="476">
        <v>0.0011789804615916447</v>
      </c>
      <c r="L16" s="525">
        <v>354.5768634139342</v>
      </c>
      <c r="M16" s="476">
        <v>0.003647556772728941</v>
      </c>
      <c r="N16" s="476"/>
      <c r="O16" s="476"/>
    </row>
    <row r="17" spans="1:15" s="46" customFormat="1" ht="15.75" customHeight="1" thickBot="1">
      <c r="A17" s="281" t="s">
        <v>114</v>
      </c>
      <c r="B17" s="69"/>
      <c r="C17" s="456">
        <v>-56.94188574219469</v>
      </c>
      <c r="D17" s="463">
        <v>-0.0014587302765546332</v>
      </c>
      <c r="E17" s="342">
        <v>-35.59134747</v>
      </c>
      <c r="F17" s="278">
        <v>-0.0010530188144406338</v>
      </c>
      <c r="G17" s="278"/>
      <c r="H17" s="278"/>
      <c r="J17" s="456">
        <v>-120.9069869721947</v>
      </c>
      <c r="K17" s="463">
        <v>-0.0010820350880517723</v>
      </c>
      <c r="L17" s="456">
        <v>-111.88843402</v>
      </c>
      <c r="M17" s="278">
        <v>-0.0011510040767190339</v>
      </c>
      <c r="N17" s="278"/>
      <c r="O17" s="278"/>
    </row>
    <row r="18" spans="1:15" s="46" customFormat="1" ht="15" customHeight="1" thickBot="1">
      <c r="A18" s="526" t="s">
        <v>147</v>
      </c>
      <c r="B18" s="69"/>
      <c r="C18" s="342">
        <v>6031.898859612582</v>
      </c>
      <c r="D18" s="278">
        <v>0.15452444851351538</v>
      </c>
      <c r="E18" s="471">
        <v>5059.4911221730645</v>
      </c>
      <c r="F18" s="483">
        <v>0.1496919819524774</v>
      </c>
      <c r="G18" s="483">
        <v>0.19219477096776982</v>
      </c>
      <c r="H18" s="483">
        <v>0.22545647005580527</v>
      </c>
      <c r="I18" s="3"/>
      <c r="J18" s="342">
        <v>17551.786609381754</v>
      </c>
      <c r="K18" s="278">
        <v>0.1570765217539981</v>
      </c>
      <c r="L18" s="342">
        <v>15736.02979357182</v>
      </c>
      <c r="M18" s="483">
        <v>0.16187762928682858</v>
      </c>
      <c r="N18" s="483">
        <v>0.11538849631256243</v>
      </c>
      <c r="O18" s="483">
        <v>0.11538849631256243</v>
      </c>
    </row>
    <row r="19" spans="1:15" s="46" customFormat="1" ht="14.25" customHeight="1" thickBot="1">
      <c r="A19" s="527" t="s">
        <v>156</v>
      </c>
      <c r="B19" s="69"/>
      <c r="C19" s="471">
        <v>2150.574950263419</v>
      </c>
      <c r="D19" s="483">
        <v>0.05509316649877973</v>
      </c>
      <c r="E19" s="342">
        <v>2111.421537160683</v>
      </c>
      <c r="F19" s="278">
        <v>0.06246930116145341</v>
      </c>
      <c r="G19" s="483"/>
      <c r="H19" s="278"/>
      <c r="I19" s="3"/>
      <c r="J19" s="471">
        <v>5565.813085565969</v>
      </c>
      <c r="K19" s="483">
        <v>0.04981023183966257</v>
      </c>
      <c r="L19" s="471">
        <v>5690.429091201194</v>
      </c>
      <c r="M19" s="278">
        <v>0.05853783851405413</v>
      </c>
      <c r="N19" s="483"/>
      <c r="O19" s="278"/>
    </row>
    <row r="20" spans="1:15" s="46" customFormat="1" ht="15.75" thickBot="1">
      <c r="A20" s="528" t="s">
        <v>226</v>
      </c>
      <c r="B20" s="69"/>
      <c r="C20" s="529">
        <v>8182.473809876002</v>
      </c>
      <c r="D20" s="530">
        <v>0.20961761501229512</v>
      </c>
      <c r="E20" s="529">
        <v>7170.912659333747</v>
      </c>
      <c r="F20" s="530">
        <v>0.2121612831139308</v>
      </c>
      <c r="G20" s="530">
        <v>0.14106449187128156</v>
      </c>
      <c r="H20" s="530">
        <v>0.1696093879543057</v>
      </c>
      <c r="I20" s="3"/>
      <c r="J20" s="529">
        <v>23117.599694947723</v>
      </c>
      <c r="K20" s="530">
        <v>0.20688675359366068</v>
      </c>
      <c r="L20" s="529">
        <v>21426.458884773012</v>
      </c>
      <c r="M20" s="530">
        <v>0.2204154678008827</v>
      </c>
      <c r="N20" s="530">
        <v>0.07892768559047991</v>
      </c>
      <c r="O20" s="530">
        <v>0.07892768559047991</v>
      </c>
    </row>
    <row r="21" spans="1:9" s="46" customFormat="1" ht="6" customHeight="1">
      <c r="A21" s="268"/>
      <c r="B21" s="504"/>
      <c r="C21" s="504"/>
      <c r="D21" s="53"/>
      <c r="E21" s="504"/>
      <c r="F21" s="504"/>
      <c r="G21" s="504"/>
      <c r="H21" s="504"/>
      <c r="I21" s="53"/>
    </row>
    <row r="22" spans="1:8" s="46" customFormat="1" ht="11.1" customHeight="1">
      <c r="A22" s="118"/>
      <c r="B22" s="72"/>
      <c r="C22" s="72"/>
      <c r="D22" s="72"/>
      <c r="E22" s="72"/>
      <c r="F22" s="72"/>
      <c r="G22" s="72"/>
      <c r="H22" s="72"/>
    </row>
  </sheetData>
  <mergeCells count="5">
    <mergeCell ref="J5:O5"/>
    <mergeCell ref="A1:O1"/>
    <mergeCell ref="A2:O2"/>
    <mergeCell ref="A3:O3"/>
    <mergeCell ref="C5:H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workbookViewId="0" topLeftCell="A1">
      <selection activeCell="A1" sqref="A1:O1"/>
    </sheetView>
  </sheetViews>
  <sheetFormatPr defaultColWidth="9.8515625" defaultRowHeight="12.75"/>
  <cols>
    <col min="1" max="1" width="51.00390625" style="1" customWidth="1"/>
    <col min="2" max="2" width="1.7109375" style="29" customWidth="1"/>
    <col min="3" max="5" width="8.7109375" style="28" customWidth="1"/>
    <col min="6" max="6" width="8.7109375" style="29" customWidth="1"/>
    <col min="7" max="7" width="8.7109375" style="28" customWidth="1"/>
    <col min="8" max="8" width="11.7109375" style="28" customWidth="1"/>
    <col min="9" max="9" width="2.7109375" style="269" customWidth="1"/>
    <col min="10" max="14" width="8.7109375" style="269" customWidth="1"/>
    <col min="15" max="15" width="11.7109375" style="269" customWidth="1"/>
    <col min="16" max="16384" width="9.8515625" style="269" customWidth="1"/>
  </cols>
  <sheetData>
    <row r="1" spans="1:15" s="46" customFormat="1" ht="15">
      <c r="A1" s="738" t="s">
        <v>80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s="46" customFormat="1" ht="15" customHeight="1">
      <c r="A2" s="741" t="s">
        <v>82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1:15" s="46" customFormat="1" ht="11.1" customHeight="1">
      <c r="A3" s="737" t="s">
        <v>90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5" s="46" customFormat="1" ht="11.1" customHeight="1">
      <c r="A4" s="105"/>
      <c r="B4" s="38"/>
      <c r="C4" s="37"/>
      <c r="D4" s="37"/>
      <c r="E4" s="37"/>
      <c r="F4" s="38"/>
      <c r="G4" s="37"/>
      <c r="H4" s="37"/>
      <c r="J4" s="37"/>
      <c r="K4" s="37"/>
      <c r="L4" s="37"/>
      <c r="M4" s="38"/>
      <c r="N4" s="37"/>
      <c r="O4" s="37"/>
    </row>
    <row r="5" spans="1:15" s="46" customFormat="1" ht="15" customHeight="1">
      <c r="A5" s="105"/>
      <c r="B5" s="38"/>
      <c r="C5" s="736" t="s">
        <v>223</v>
      </c>
      <c r="D5" s="736"/>
      <c r="E5" s="736"/>
      <c r="F5" s="736"/>
      <c r="G5" s="736"/>
      <c r="H5" s="736"/>
      <c r="J5" s="736" t="s">
        <v>224</v>
      </c>
      <c r="K5" s="736"/>
      <c r="L5" s="736"/>
      <c r="M5" s="736"/>
      <c r="N5" s="736"/>
      <c r="O5" s="736"/>
    </row>
    <row r="6" spans="1:15" s="260" customFormat="1" ht="30.75" customHeight="1">
      <c r="A6" s="106"/>
      <c r="B6" s="75"/>
      <c r="C6" s="516">
        <v>2023</v>
      </c>
      <c r="D6" s="517" t="s">
        <v>81</v>
      </c>
      <c r="E6" s="516">
        <v>2022</v>
      </c>
      <c r="F6" s="517" t="s">
        <v>81</v>
      </c>
      <c r="G6" s="516" t="s">
        <v>134</v>
      </c>
      <c r="H6" s="516" t="s">
        <v>197</v>
      </c>
      <c r="J6" s="516">
        <v>2023</v>
      </c>
      <c r="K6" s="517" t="s">
        <v>81</v>
      </c>
      <c r="L6" s="516">
        <v>2022</v>
      </c>
      <c r="M6" s="517" t="s">
        <v>81</v>
      </c>
      <c r="N6" s="516" t="s">
        <v>134</v>
      </c>
      <c r="O6" s="516" t="s">
        <v>197</v>
      </c>
    </row>
    <row r="7" spans="1:15" s="46" customFormat="1" ht="15.75" customHeight="1">
      <c r="A7" s="519" t="s">
        <v>115</v>
      </c>
      <c r="B7" s="69"/>
      <c r="C7" s="473">
        <v>2815.802495201259</v>
      </c>
      <c r="D7" s="473"/>
      <c r="E7" s="473">
        <v>2570.2075331530004</v>
      </c>
      <c r="F7" s="473"/>
      <c r="G7" s="476">
        <v>0.09555452580398249</v>
      </c>
      <c r="H7" s="476">
        <v>0.09555452580398272</v>
      </c>
      <c r="J7" s="473">
        <v>8185.470426665077</v>
      </c>
      <c r="K7" s="473"/>
      <c r="L7" s="473">
        <v>7615.360247995535</v>
      </c>
      <c r="M7" s="473"/>
      <c r="N7" s="476">
        <v>0.07486319229869687</v>
      </c>
      <c r="O7" s="476">
        <v>0.07214185025772735</v>
      </c>
    </row>
    <row r="8" spans="1:15" s="46" customFormat="1" ht="15.75" customHeight="1">
      <c r="A8" s="520" t="s">
        <v>116</v>
      </c>
      <c r="B8" s="69"/>
      <c r="C8" s="478">
        <v>399.8602435406848</v>
      </c>
      <c r="D8" s="478"/>
      <c r="E8" s="478">
        <v>370.03941640728993</v>
      </c>
      <c r="F8" s="478"/>
      <c r="G8" s="480">
        <v>0.08058824495759143</v>
      </c>
      <c r="H8" s="480">
        <v>0.0805882449575912</v>
      </c>
      <c r="J8" s="478">
        <v>1177.7124629993502</v>
      </c>
      <c r="K8" s="478"/>
      <c r="L8" s="478">
        <v>1119.3744039986655</v>
      </c>
      <c r="M8" s="478"/>
      <c r="N8" s="480">
        <v>0.05211666337222609</v>
      </c>
      <c r="O8" s="480">
        <v>0.048886287559555264</v>
      </c>
    </row>
    <row r="9" spans="1:15" s="46" customFormat="1" ht="15.75" customHeight="1" thickBot="1">
      <c r="A9" s="521" t="s">
        <v>64</v>
      </c>
      <c r="B9" s="69"/>
      <c r="C9" s="455">
        <v>55.045293087178834</v>
      </c>
      <c r="D9" s="455"/>
      <c r="E9" s="455">
        <v>59.18323454518184</v>
      </c>
      <c r="F9" s="522"/>
      <c r="G9" s="463">
        <v>-0.069917460405852</v>
      </c>
      <c r="H9" s="522"/>
      <c r="J9" s="455">
        <v>54.65441370156467</v>
      </c>
      <c r="K9" s="455"/>
      <c r="L9" s="455">
        <v>57.783831104563085</v>
      </c>
      <c r="M9" s="522"/>
      <c r="N9" s="463">
        <v>-0.05415731949886737</v>
      </c>
      <c r="O9" s="522"/>
    </row>
    <row r="10" spans="1:15" s="46" customFormat="1" ht="15.75" customHeight="1">
      <c r="A10" s="281" t="s">
        <v>92</v>
      </c>
      <c r="B10" s="69"/>
      <c r="C10" s="485">
        <v>23588.07905032206</v>
      </c>
      <c r="D10" s="486"/>
      <c r="E10" s="485">
        <v>23225.325872655383</v>
      </c>
      <c r="F10" s="486"/>
      <c r="G10" s="486"/>
      <c r="H10" s="486"/>
      <c r="J10" s="485">
        <v>69063.13710124194</v>
      </c>
      <c r="K10" s="486"/>
      <c r="L10" s="485">
        <v>68539.22442233267</v>
      </c>
      <c r="M10" s="486"/>
      <c r="N10" s="486"/>
      <c r="O10" s="486"/>
    </row>
    <row r="11" spans="1:15" s="46" customFormat="1" ht="15.75" customHeight="1" thickBot="1">
      <c r="A11" s="521" t="s">
        <v>93</v>
      </c>
      <c r="B11" s="69"/>
      <c r="C11" s="342">
        <v>229.69227987004342</v>
      </c>
      <c r="D11" s="522"/>
      <c r="E11" s="342">
        <v>68.81524974599554</v>
      </c>
      <c r="F11" s="522"/>
      <c r="G11" s="522"/>
      <c r="H11" s="522"/>
      <c r="J11" s="342">
        <v>572.6537745767997</v>
      </c>
      <c r="K11" s="522"/>
      <c r="L11" s="342">
        <v>293.3986716938727</v>
      </c>
      <c r="M11" s="522"/>
      <c r="N11" s="522"/>
      <c r="O11" s="522"/>
    </row>
    <row r="12" spans="1:15" s="46" customFormat="1" ht="15.75" customHeight="1" thickBot="1">
      <c r="A12" s="523" t="s">
        <v>117</v>
      </c>
      <c r="B12" s="363"/>
      <c r="C12" s="471">
        <v>23817.771330192103</v>
      </c>
      <c r="D12" s="483">
        <v>1</v>
      </c>
      <c r="E12" s="471">
        <v>23294.141122401383</v>
      </c>
      <c r="F12" s="483">
        <v>1</v>
      </c>
      <c r="G12" s="483">
        <v>0.02247905192293853</v>
      </c>
      <c r="H12" s="483">
        <v>0.20980504828117286</v>
      </c>
      <c r="J12" s="471">
        <v>69635.79087581876</v>
      </c>
      <c r="K12" s="483">
        <v>1</v>
      </c>
      <c r="L12" s="471">
        <v>68832.62309402654</v>
      </c>
      <c r="M12" s="483">
        <v>1</v>
      </c>
      <c r="N12" s="483">
        <v>0.011668417469650638</v>
      </c>
      <c r="O12" s="483">
        <v>0.22978042996143944</v>
      </c>
    </row>
    <row r="13" spans="1:15" s="46" customFormat="1" ht="15.75" customHeight="1" thickBot="1">
      <c r="A13" s="281" t="s">
        <v>94</v>
      </c>
      <c r="B13" s="363"/>
      <c r="C13" s="456">
        <v>13658.685139479923</v>
      </c>
      <c r="D13" s="278">
        <v>0.5734661295603999</v>
      </c>
      <c r="E13" s="456">
        <v>13756.957693309218</v>
      </c>
      <c r="F13" s="278">
        <v>0.5905758714614938</v>
      </c>
      <c r="G13" s="278"/>
      <c r="H13" s="278"/>
      <c r="J13" s="456">
        <v>41427.95107854703</v>
      </c>
      <c r="K13" s="278">
        <v>0.5949232507809862</v>
      </c>
      <c r="L13" s="456">
        <v>41720.01207763077</v>
      </c>
      <c r="M13" s="278">
        <v>0.6061081243502884</v>
      </c>
      <c r="N13" s="278"/>
      <c r="O13" s="278"/>
    </row>
    <row r="14" spans="1:15" s="46" customFormat="1" ht="15.75" customHeight="1" thickBot="1">
      <c r="A14" s="523" t="s">
        <v>2</v>
      </c>
      <c r="B14" s="69"/>
      <c r="C14" s="342">
        <v>10159.086190712178</v>
      </c>
      <c r="D14" s="458">
        <v>0.4265338704396</v>
      </c>
      <c r="E14" s="342">
        <v>9537.183429092165</v>
      </c>
      <c r="F14" s="458">
        <v>0.4094241285385061</v>
      </c>
      <c r="G14" s="458">
        <v>0.06520822067057708</v>
      </c>
      <c r="H14" s="458">
        <v>0.2742210965152496</v>
      </c>
      <c r="J14" s="342">
        <v>28207.839797271732</v>
      </c>
      <c r="K14" s="458">
        <v>0.40507674921901393</v>
      </c>
      <c r="L14" s="342">
        <v>27112.61101639577</v>
      </c>
      <c r="M14" s="458">
        <v>0.3938918756497116</v>
      </c>
      <c r="N14" s="458">
        <v>0.040395548042704066</v>
      </c>
      <c r="O14" s="458">
        <v>0.2823487828347544</v>
      </c>
    </row>
    <row r="15" spans="1:15" s="46" customFormat="1" ht="15.75" customHeight="1">
      <c r="A15" s="518" t="s">
        <v>95</v>
      </c>
      <c r="B15" s="48"/>
      <c r="C15" s="485">
        <v>7600.134954210108</v>
      </c>
      <c r="D15" s="487">
        <v>0.31909513484059504</v>
      </c>
      <c r="E15" s="485">
        <v>7222.772346882126</v>
      </c>
      <c r="F15" s="487">
        <v>0.31006819736041563</v>
      </c>
      <c r="G15" s="487"/>
      <c r="H15" s="487"/>
      <c r="J15" s="485">
        <v>20820.046661494478</v>
      </c>
      <c r="K15" s="487">
        <v>0.2989848524679326</v>
      </c>
      <c r="L15" s="485">
        <v>20912.39184460129</v>
      </c>
      <c r="M15" s="487">
        <v>0.30381512289651674</v>
      </c>
      <c r="N15" s="487"/>
      <c r="O15" s="487"/>
    </row>
    <row r="16" spans="1:15" s="46" customFormat="1" ht="15.75" customHeight="1">
      <c r="A16" s="524" t="s">
        <v>96</v>
      </c>
      <c r="B16" s="495"/>
      <c r="C16" s="525">
        <v>156.1949578908513</v>
      </c>
      <c r="D16" s="476">
        <v>0.006557916596203693</v>
      </c>
      <c r="E16" s="525">
        <v>46.21610792252514</v>
      </c>
      <c r="F16" s="476">
        <v>0.001984022835599647</v>
      </c>
      <c r="G16" s="476"/>
      <c r="H16" s="476"/>
      <c r="J16" s="525">
        <v>288.87158239560387</v>
      </c>
      <c r="K16" s="476">
        <v>0.004148320551291612</v>
      </c>
      <c r="L16" s="525">
        <v>96.02668325987091</v>
      </c>
      <c r="M16" s="476">
        <v>0.0013950751684807482</v>
      </c>
      <c r="N16" s="476"/>
      <c r="O16" s="476"/>
    </row>
    <row r="17" spans="1:15" s="46" customFormat="1" ht="15.75" customHeight="1" thickBot="1">
      <c r="A17" s="281" t="s">
        <v>114</v>
      </c>
      <c r="B17" s="69"/>
      <c r="C17" s="456">
        <v>-24.913863098947697</v>
      </c>
      <c r="D17" s="463">
        <v>-0.0010460199131799605</v>
      </c>
      <c r="E17" s="456">
        <v>-7.2022641144926</v>
      </c>
      <c r="F17" s="278">
        <v>-0.0003091877943319561</v>
      </c>
      <c r="G17" s="278"/>
      <c r="H17" s="278"/>
      <c r="J17" s="456">
        <v>-65.5945059928753</v>
      </c>
      <c r="K17" s="463">
        <v>-0.000941965405546262</v>
      </c>
      <c r="L17" s="456">
        <v>-40.3250184330724</v>
      </c>
      <c r="M17" s="278">
        <v>-0.0005858416637411557</v>
      </c>
      <c r="N17" s="278"/>
      <c r="O17" s="278"/>
    </row>
    <row r="18" spans="1:15" s="46" customFormat="1" ht="15.75" customHeight="1" thickBot="1">
      <c r="A18" s="526" t="s">
        <v>146</v>
      </c>
      <c r="B18" s="69"/>
      <c r="C18" s="342">
        <v>2427.6701417101676</v>
      </c>
      <c r="D18" s="278">
        <v>0.10192683891598128</v>
      </c>
      <c r="E18" s="342">
        <v>2275.397238402006</v>
      </c>
      <c r="F18" s="483">
        <v>0.09768109613682277</v>
      </c>
      <c r="G18" s="483">
        <v>0.06692145913612046</v>
      </c>
      <c r="H18" s="483">
        <v>0.2805646138998412</v>
      </c>
      <c r="J18" s="342">
        <v>7164.516059374521</v>
      </c>
      <c r="K18" s="278">
        <v>0.10288554160533592</v>
      </c>
      <c r="L18" s="342">
        <v>6144.517506967676</v>
      </c>
      <c r="M18" s="483">
        <v>0.0892675192484552</v>
      </c>
      <c r="N18" s="483">
        <v>0.1660014071487632</v>
      </c>
      <c r="O18" s="483">
        <v>0.4470354309537419</v>
      </c>
    </row>
    <row r="19" spans="1:15" s="262" customFormat="1" ht="14.25" customHeight="1" thickBot="1">
      <c r="A19" s="527" t="s">
        <v>156</v>
      </c>
      <c r="B19" s="69"/>
      <c r="C19" s="471">
        <v>1219.6659499326277</v>
      </c>
      <c r="D19" s="483">
        <v>0.05120823157734088</v>
      </c>
      <c r="E19" s="471">
        <v>1180.0523815005095</v>
      </c>
      <c r="F19" s="278">
        <v>0.050658763304463846</v>
      </c>
      <c r="G19" s="483"/>
      <c r="H19" s="278"/>
      <c r="J19" s="471">
        <v>3454.4797335185813</v>
      </c>
      <c r="K19" s="483">
        <v>0.049607819342196345</v>
      </c>
      <c r="L19" s="471">
        <v>3579.968205319658</v>
      </c>
      <c r="M19" s="278">
        <v>0.05200975997136358</v>
      </c>
      <c r="N19" s="483"/>
      <c r="O19" s="278"/>
    </row>
    <row r="20" spans="1:15" s="46" customFormat="1" ht="15.75" thickBot="1">
      <c r="A20" s="528" t="s">
        <v>227</v>
      </c>
      <c r="B20" s="658"/>
      <c r="C20" s="529">
        <v>3647.3360916427955</v>
      </c>
      <c r="D20" s="530">
        <v>0.15313507049332217</v>
      </c>
      <c r="E20" s="529">
        <v>3455.4496199025157</v>
      </c>
      <c r="F20" s="530">
        <v>0.1483398594412866</v>
      </c>
      <c r="G20" s="530">
        <v>0.05553154953701611</v>
      </c>
      <c r="H20" s="530">
        <v>0.29141883672193236</v>
      </c>
      <c r="J20" s="529">
        <v>10618.995792893102</v>
      </c>
      <c r="K20" s="530">
        <v>0.15249336094753224</v>
      </c>
      <c r="L20" s="529">
        <v>9724.485712287335</v>
      </c>
      <c r="M20" s="530">
        <v>0.14127727921981878</v>
      </c>
      <c r="N20" s="530">
        <v>0.09198533547902832</v>
      </c>
      <c r="O20" s="530">
        <v>0.3795783849862644</v>
      </c>
    </row>
    <row r="21" spans="1:8" s="46" customFormat="1" ht="11.1" customHeight="1">
      <c r="A21" s="263"/>
      <c r="B21" s="45"/>
      <c r="C21" s="264"/>
      <c r="D21" s="265"/>
      <c r="E21" s="264"/>
      <c r="F21" s="266"/>
      <c r="G21" s="267"/>
      <c r="H21" s="267"/>
    </row>
    <row r="22" spans="1:9" s="46" customFormat="1" ht="6" customHeight="1">
      <c r="A22" s="268"/>
      <c r="B22" s="53"/>
      <c r="C22" s="53"/>
      <c r="D22" s="53"/>
      <c r="E22" s="53"/>
      <c r="F22" s="53"/>
      <c r="G22" s="53"/>
      <c r="H22" s="53"/>
      <c r="I22" s="53"/>
    </row>
    <row r="23" spans="1:8" s="46" customFormat="1" ht="11.1" customHeight="1">
      <c r="A23" s="118"/>
      <c r="B23" s="72"/>
      <c r="C23" s="72"/>
      <c r="D23" s="72"/>
      <c r="E23" s="72"/>
      <c r="F23" s="72"/>
      <c r="G23" s="72"/>
      <c r="H23" s="72"/>
    </row>
  </sheetData>
  <mergeCells count="5">
    <mergeCell ref="J5:O5"/>
    <mergeCell ref="A1:O1"/>
    <mergeCell ref="A2:O2"/>
    <mergeCell ref="A3:O3"/>
    <mergeCell ref="C5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187" customWidth="1"/>
    <col min="2" max="2" width="1.7109375" style="186" customWidth="1"/>
    <col min="3" max="4" width="10.7109375" style="184" customWidth="1"/>
    <col min="5" max="5" width="7.7109375" style="184" customWidth="1"/>
    <col min="6" max="6" width="1.7109375" style="184" customWidth="1"/>
    <col min="7" max="8" width="10.7109375" style="184" customWidth="1"/>
    <col min="9" max="9" width="7.7109375" style="184" customWidth="1"/>
    <col min="10" max="10" width="1.7109375" style="184" hidden="1" customWidth="1"/>
    <col min="11" max="11" width="13.421875" style="186" customWidth="1"/>
    <col min="12" max="12" width="10.28125" style="186" customWidth="1"/>
    <col min="13" max="14" width="11.28125" style="186" customWidth="1"/>
    <col min="15" max="15" width="19.00390625" style="186" customWidth="1"/>
    <col min="16" max="16" width="13.57421875" style="175" customWidth="1"/>
    <col min="17" max="16384" width="9.8515625" style="175" customWidth="1"/>
  </cols>
  <sheetData>
    <row r="1" spans="1:18" ht="11.1" customHeight="1">
      <c r="A1" s="744" t="s">
        <v>75</v>
      </c>
      <c r="B1" s="744"/>
      <c r="C1" s="744"/>
      <c r="D1" s="744"/>
      <c r="E1" s="744"/>
      <c r="F1" s="744"/>
      <c r="G1" s="744"/>
      <c r="H1" s="744"/>
      <c r="I1" s="744"/>
      <c r="J1" s="744"/>
      <c r="K1" s="173"/>
      <c r="L1" s="173"/>
      <c r="M1" s="173"/>
      <c r="N1" s="174"/>
      <c r="O1" s="175"/>
      <c r="P1" s="176"/>
      <c r="Q1" s="176"/>
      <c r="R1" s="176"/>
    </row>
    <row r="2" spans="1:18" ht="11.1" customHeight="1">
      <c r="A2" s="744" t="s">
        <v>83</v>
      </c>
      <c r="B2" s="744"/>
      <c r="C2" s="744"/>
      <c r="D2" s="744"/>
      <c r="E2" s="744"/>
      <c r="F2" s="744"/>
      <c r="G2" s="744"/>
      <c r="H2" s="744"/>
      <c r="I2" s="744"/>
      <c r="J2" s="744"/>
      <c r="K2" s="177"/>
      <c r="L2" s="177"/>
      <c r="M2" s="177"/>
      <c r="N2" s="178"/>
      <c r="O2" s="173"/>
      <c r="P2" s="179"/>
      <c r="Q2" s="179"/>
      <c r="R2" s="179"/>
    </row>
    <row r="3" spans="1:15" ht="11.1" customHeight="1">
      <c r="A3" s="180"/>
      <c r="B3" s="181"/>
      <c r="C3" s="182"/>
      <c r="D3" s="182"/>
      <c r="E3" s="182"/>
      <c r="F3" s="182"/>
      <c r="G3" s="182"/>
      <c r="H3" s="182"/>
      <c r="I3" s="182"/>
      <c r="J3" s="182"/>
      <c r="K3" s="183"/>
      <c r="L3" s="183"/>
      <c r="M3" s="183"/>
      <c r="N3" s="183"/>
      <c r="O3" s="177"/>
    </row>
    <row r="4" spans="1:10" ht="15" customHeight="1">
      <c r="A4" s="746" t="s">
        <v>198</v>
      </c>
      <c r="B4" s="746"/>
      <c r="C4" s="746"/>
      <c r="D4" s="746"/>
      <c r="E4" s="692"/>
      <c r="G4" s="185"/>
      <c r="H4" s="185"/>
      <c r="I4" s="185"/>
      <c r="J4" s="185"/>
    </row>
    <row r="5" spans="2:10" ht="15" customHeight="1" thickBot="1">
      <c r="B5" s="184"/>
      <c r="C5" s="544" t="s">
        <v>91</v>
      </c>
      <c r="D5" s="544" t="s">
        <v>215</v>
      </c>
      <c r="E5" s="544" t="s">
        <v>208</v>
      </c>
      <c r="F5" s="188"/>
      <c r="G5" s="189"/>
      <c r="H5" s="190"/>
      <c r="I5" s="190"/>
      <c r="J5" s="190"/>
    </row>
    <row r="6" spans="1:18" ht="15" customHeight="1">
      <c r="A6" s="555" t="s">
        <v>157</v>
      </c>
      <c r="B6" s="552"/>
      <c r="C6" s="558">
        <v>0.04440005896975108</v>
      </c>
      <c r="D6" s="558">
        <v>0.015722018602423615</v>
      </c>
      <c r="E6" s="558">
        <v>0.028599989053125885</v>
      </c>
      <c r="F6" s="194"/>
      <c r="G6" s="195"/>
      <c r="H6" s="196"/>
      <c r="I6" s="196"/>
      <c r="J6" s="196"/>
      <c r="K6" s="197"/>
      <c r="L6" s="197"/>
      <c r="M6" s="198"/>
      <c r="N6" s="198"/>
      <c r="O6" s="198"/>
      <c r="P6" s="198"/>
      <c r="Q6" s="197"/>
      <c r="R6" s="197"/>
    </row>
    <row r="7" spans="1:18" ht="15" customHeight="1">
      <c r="A7" s="556" t="s">
        <v>139</v>
      </c>
      <c r="B7" s="552"/>
      <c r="C7" s="557">
        <v>0.11488474145419247</v>
      </c>
      <c r="D7" s="557">
        <v>0.014628076754276798</v>
      </c>
      <c r="E7" s="557">
        <v>0.07809599999999994</v>
      </c>
      <c r="F7" s="194"/>
      <c r="G7" s="195"/>
      <c r="H7" s="196"/>
      <c r="I7" s="196"/>
      <c r="J7" s="196"/>
      <c r="K7" s="197"/>
      <c r="L7" s="197"/>
      <c r="M7" s="198"/>
      <c r="N7" s="198"/>
      <c r="O7" s="198"/>
      <c r="P7" s="198"/>
      <c r="Q7" s="198"/>
      <c r="R7" s="199"/>
    </row>
    <row r="8" spans="1:18" ht="15" customHeight="1">
      <c r="A8" s="556" t="s">
        <v>140</v>
      </c>
      <c r="B8" s="552"/>
      <c r="C8" s="557">
        <v>0.04432434398671892</v>
      </c>
      <c r="D8" s="557">
        <v>0.002598206599019104</v>
      </c>
      <c r="E8" s="557">
        <v>0.03647599999999995</v>
      </c>
      <c r="F8" s="194"/>
      <c r="G8" s="195"/>
      <c r="H8" s="196"/>
      <c r="I8" s="196"/>
      <c r="J8" s="196"/>
      <c r="K8" s="197"/>
      <c r="L8" s="197"/>
      <c r="M8" s="198"/>
      <c r="N8" s="198"/>
      <c r="O8" s="198"/>
      <c r="P8" s="198"/>
      <c r="Q8" s="198"/>
      <c r="R8" s="199"/>
    </row>
    <row r="9" spans="1:18" ht="15" customHeight="1">
      <c r="A9" s="556" t="s">
        <v>160</v>
      </c>
      <c r="B9" s="552"/>
      <c r="C9" s="557">
        <v>1.2889506370210664</v>
      </c>
      <c r="D9" s="557">
        <v>0.28971251160570666</v>
      </c>
      <c r="E9" s="557">
        <v>0.9358429883676869</v>
      </c>
      <c r="F9" s="194"/>
      <c r="G9" s="195"/>
      <c r="H9" s="196"/>
      <c r="I9" s="196"/>
      <c r="J9" s="196"/>
      <c r="K9" s="197"/>
      <c r="L9" s="197"/>
      <c r="M9" s="198"/>
      <c r="N9" s="198"/>
      <c r="O9" s="198"/>
      <c r="P9" s="198"/>
      <c r="Q9" s="198"/>
      <c r="R9" s="199"/>
    </row>
    <row r="10" spans="1:18" ht="15" customHeight="1">
      <c r="A10" s="556" t="s">
        <v>238</v>
      </c>
      <c r="B10" s="553"/>
      <c r="C10" s="557">
        <v>-0.03216165958953732</v>
      </c>
      <c r="D10" s="557">
        <v>-0.008945131747655988</v>
      </c>
      <c r="E10" s="557">
        <v>-0.020245999999999875</v>
      </c>
      <c r="F10" s="194"/>
      <c r="G10" s="195"/>
      <c r="H10" s="196"/>
      <c r="I10" s="196"/>
      <c r="J10" s="196"/>
      <c r="K10" s="197"/>
      <c r="L10" s="197"/>
      <c r="M10" s="198"/>
      <c r="N10" s="198"/>
      <c r="O10" s="198"/>
      <c r="P10" s="198"/>
      <c r="Q10" s="198"/>
      <c r="R10" s="199"/>
    </row>
    <row r="11" spans="1:18" ht="15" customHeight="1">
      <c r="A11" s="556" t="s">
        <v>89</v>
      </c>
      <c r="B11" s="553"/>
      <c r="C11" s="557">
        <v>0.021688838021577395</v>
      </c>
      <c r="D11" s="557">
        <v>0.00099392448923874</v>
      </c>
      <c r="E11" s="557">
        <v>0.01919800000000005</v>
      </c>
      <c r="F11" s="194"/>
      <c r="G11" s="195"/>
      <c r="H11" s="196"/>
      <c r="I11" s="196"/>
      <c r="J11" s="196"/>
      <c r="K11" s="197"/>
      <c r="L11" s="197"/>
      <c r="M11" s="198"/>
      <c r="N11" s="198"/>
      <c r="O11" s="198"/>
      <c r="P11" s="198"/>
      <c r="Q11" s="198"/>
      <c r="R11" s="199"/>
    </row>
    <row r="12" spans="1:18" ht="15" customHeight="1">
      <c r="A12" s="556" t="s">
        <v>193</v>
      </c>
      <c r="B12" s="553"/>
      <c r="C12" s="557">
        <v>0.04192441419692838</v>
      </c>
      <c r="D12" s="557">
        <v>0.009514117897099883</v>
      </c>
      <c r="E12" s="557">
        <v>0.030723000000000056</v>
      </c>
      <c r="F12" s="194"/>
      <c r="G12" s="195"/>
      <c r="H12" s="196"/>
      <c r="I12" s="196"/>
      <c r="J12" s="196"/>
      <c r="K12" s="197"/>
      <c r="L12" s="197"/>
      <c r="M12" s="198"/>
      <c r="N12" s="198"/>
      <c r="O12" s="198"/>
      <c r="P12" s="198"/>
      <c r="Q12" s="198"/>
      <c r="R12" s="199"/>
    </row>
    <row r="13" spans="1:18" ht="15" customHeight="1">
      <c r="A13" s="556" t="s">
        <v>239</v>
      </c>
      <c r="B13" s="553"/>
      <c r="C13" s="557">
        <v>0.07580614656501439</v>
      </c>
      <c r="D13" s="557">
        <v>0.013092311052480543</v>
      </c>
      <c r="E13" s="557">
        <v>0.045584207652555886</v>
      </c>
      <c r="F13" s="194"/>
      <c r="G13" s="195"/>
      <c r="H13" s="196"/>
      <c r="I13" s="196"/>
      <c r="J13" s="196"/>
      <c r="K13" s="197"/>
      <c r="L13" s="197"/>
      <c r="M13" s="198"/>
      <c r="N13" s="198"/>
      <c r="O13" s="198"/>
      <c r="P13" s="198"/>
      <c r="Q13" s="198"/>
      <c r="R13" s="199"/>
    </row>
    <row r="14" spans="1:18" ht="15" customHeight="1" thickBot="1">
      <c r="A14" s="548" t="s">
        <v>161</v>
      </c>
      <c r="B14" s="554"/>
      <c r="C14" s="549">
        <v>0.04068976329494123</v>
      </c>
      <c r="D14" s="549">
        <v>-0.006439039869097329</v>
      </c>
      <c r="E14" s="549">
        <v>0.03953699999999993</v>
      </c>
      <c r="F14" s="193"/>
      <c r="G14" s="195"/>
      <c r="H14" s="196"/>
      <c r="I14" s="196"/>
      <c r="J14" s="196"/>
      <c r="K14" s="197"/>
      <c r="L14" s="197"/>
      <c r="M14" s="198"/>
      <c r="N14" s="198"/>
      <c r="O14" s="198"/>
      <c r="P14" s="198"/>
      <c r="Q14" s="198"/>
      <c r="R14" s="199"/>
    </row>
    <row r="15" ht="9.95" customHeight="1"/>
    <row r="16" ht="15" customHeight="1">
      <c r="A16" s="200" t="s">
        <v>137</v>
      </c>
    </row>
    <row r="17" ht="11.1" customHeight="1">
      <c r="A17" s="200"/>
    </row>
    <row r="18" ht="11.1" customHeight="1">
      <c r="A18" s="201"/>
    </row>
    <row r="19" spans="1:9" ht="15" customHeight="1" thickBot="1">
      <c r="A19" s="747" t="s">
        <v>199</v>
      </c>
      <c r="B19" s="747"/>
      <c r="C19" s="747"/>
      <c r="D19" s="747"/>
      <c r="E19" s="747"/>
      <c r="F19" s="694"/>
      <c r="G19" s="693"/>
      <c r="H19" s="693"/>
      <c r="I19" s="694"/>
    </row>
    <row r="20" spans="3:9" ht="25.5" customHeight="1">
      <c r="C20" s="743" t="s">
        <v>84</v>
      </c>
      <c r="D20" s="743"/>
      <c r="E20" s="743"/>
      <c r="F20" s="282"/>
      <c r="G20" s="745" t="s">
        <v>213</v>
      </c>
      <c r="H20" s="745"/>
      <c r="I20" s="745"/>
    </row>
    <row r="21" spans="3:9" ht="15" customHeight="1" thickBot="1">
      <c r="C21" s="544" t="s">
        <v>215</v>
      </c>
      <c r="D21" s="544" t="s">
        <v>228</v>
      </c>
      <c r="E21" s="564" t="s">
        <v>68</v>
      </c>
      <c r="F21" s="283"/>
      <c r="G21" s="544" t="s">
        <v>209</v>
      </c>
      <c r="H21" s="544" t="s">
        <v>210</v>
      </c>
      <c r="I21" s="564" t="s">
        <v>68</v>
      </c>
    </row>
    <row r="22" spans="1:9" ht="15" customHeight="1">
      <c r="A22" s="555" t="s">
        <v>138</v>
      </c>
      <c r="B22" s="552"/>
      <c r="C22" s="561">
        <v>17.060105197132614</v>
      </c>
      <c r="D22" s="561">
        <v>20.24031512544803</v>
      </c>
      <c r="E22" s="559">
        <v>-0.1571225501482908</v>
      </c>
      <c r="F22" s="196"/>
      <c r="G22" s="561">
        <v>17.828224165386583</v>
      </c>
      <c r="H22" s="561">
        <v>20.268230947260623</v>
      </c>
      <c r="I22" s="559">
        <v>-0.12038577950996865</v>
      </c>
    </row>
    <row r="23" spans="1:9" ht="15" customHeight="1">
      <c r="A23" s="556" t="s">
        <v>139</v>
      </c>
      <c r="B23" s="552"/>
      <c r="C23" s="706">
        <v>4047.6388471177943</v>
      </c>
      <c r="D23" s="706">
        <v>4386.030805422647</v>
      </c>
      <c r="E23" s="560">
        <v>-0.07715220738679796</v>
      </c>
      <c r="F23" s="196"/>
      <c r="G23" s="706">
        <v>4410.879926833076</v>
      </c>
      <c r="H23" s="706">
        <v>4072.1304758259294</v>
      </c>
      <c r="I23" s="560">
        <v>0.08318727826088135</v>
      </c>
    </row>
    <row r="24" spans="1:9" ht="15" customHeight="1">
      <c r="A24" s="556" t="s">
        <v>140</v>
      </c>
      <c r="B24" s="552"/>
      <c r="C24" s="562">
        <v>4.880455603864735</v>
      </c>
      <c r="D24" s="562">
        <v>5.249438509316771</v>
      </c>
      <c r="E24" s="560">
        <v>-0.07028997573686413</v>
      </c>
      <c r="F24" s="196"/>
      <c r="G24" s="562">
        <v>5.00881497242961</v>
      </c>
      <c r="H24" s="562">
        <v>5.134408283389634</v>
      </c>
      <c r="I24" s="560">
        <v>-0.024461107108745606</v>
      </c>
    </row>
    <row r="25" spans="1:9" ht="15" customHeight="1">
      <c r="A25" s="556" t="s">
        <v>160</v>
      </c>
      <c r="B25" s="552"/>
      <c r="C25" s="562">
        <v>312.8534992784993</v>
      </c>
      <c r="D25" s="562">
        <v>135.7954906204906</v>
      </c>
      <c r="E25" s="560">
        <v>1.3038577926923582</v>
      </c>
      <c r="F25" s="196"/>
      <c r="G25" s="562">
        <v>245.81707271123938</v>
      </c>
      <c r="H25" s="562">
        <v>120.10987470696942</v>
      </c>
      <c r="I25" s="560">
        <v>1.0466016912510838</v>
      </c>
    </row>
    <row r="26" spans="1:9" ht="15" customHeight="1">
      <c r="A26" s="556" t="s">
        <v>238</v>
      </c>
      <c r="B26" s="553"/>
      <c r="C26" s="562">
        <v>543.2793906810035</v>
      </c>
      <c r="D26" s="562">
        <v>664.6392329749102</v>
      </c>
      <c r="E26" s="560">
        <v>-0.18259506251339208</v>
      </c>
      <c r="F26" s="196"/>
      <c r="G26" s="562">
        <v>551.6707405700631</v>
      </c>
      <c r="H26" s="562">
        <v>662.9652155999316</v>
      </c>
      <c r="I26" s="560">
        <v>-0.1678737774034732</v>
      </c>
    </row>
    <row r="27" spans="1:9" ht="15" customHeight="1">
      <c r="A27" s="556" t="s">
        <v>89</v>
      </c>
      <c r="B27" s="553"/>
      <c r="C27" s="562">
        <v>1</v>
      </c>
      <c r="D27" s="562">
        <v>1</v>
      </c>
      <c r="E27" s="560">
        <v>0</v>
      </c>
      <c r="F27" s="196"/>
      <c r="G27" s="562">
        <v>1</v>
      </c>
      <c r="H27" s="562">
        <v>1</v>
      </c>
      <c r="I27" s="560">
        <v>0</v>
      </c>
    </row>
    <row r="28" spans="1:9" ht="15" customHeight="1">
      <c r="A28" s="556" t="s">
        <v>193</v>
      </c>
      <c r="B28" s="553"/>
      <c r="C28" s="562">
        <v>7.859000939068101</v>
      </c>
      <c r="D28" s="562">
        <v>7.757065774193548</v>
      </c>
      <c r="E28" s="560">
        <v>0.013140943733347399</v>
      </c>
      <c r="F28" s="196"/>
      <c r="G28" s="562">
        <v>7.834388221283496</v>
      </c>
      <c r="H28" s="562">
        <v>7.714948683222393</v>
      </c>
      <c r="I28" s="560">
        <v>0.015481572589179704</v>
      </c>
    </row>
    <row r="29" spans="1:9" ht="15" customHeight="1">
      <c r="A29" s="556" t="s">
        <v>239</v>
      </c>
      <c r="B29" s="553"/>
      <c r="C29" s="562">
        <v>36.48763053763441</v>
      </c>
      <c r="D29" s="562">
        <v>35.96278318996416</v>
      </c>
      <c r="E29" s="560">
        <v>0.014594180458666894</v>
      </c>
      <c r="F29" s="196"/>
      <c r="G29" s="562">
        <v>36.39528371821129</v>
      </c>
      <c r="H29" s="562">
        <v>35.785204680832905</v>
      </c>
      <c r="I29" s="560">
        <v>0.017048359589379336</v>
      </c>
    </row>
    <row r="30" spans="1:9" ht="15" customHeight="1" thickBot="1">
      <c r="A30" s="548" t="s">
        <v>161</v>
      </c>
      <c r="B30" s="554"/>
      <c r="C30" s="563">
        <v>37.961527561327564</v>
      </c>
      <c r="D30" s="563">
        <v>40.831071212121216</v>
      </c>
      <c r="E30" s="551">
        <v>-0.07027843173366932</v>
      </c>
      <c r="F30" s="196"/>
      <c r="G30" s="563">
        <v>38.583745164591974</v>
      </c>
      <c r="H30" s="563">
        <v>41.568083415609735</v>
      </c>
      <c r="I30" s="551">
        <v>-0.07179398244512458</v>
      </c>
    </row>
    <row r="31" spans="1:2" ht="11.1" customHeight="1">
      <c r="A31" s="205"/>
      <c r="B31" s="204"/>
    </row>
    <row r="32" spans="1:2" ht="11.1" customHeight="1">
      <c r="A32" s="205"/>
      <c r="B32" s="204"/>
    </row>
    <row r="33" spans="1:9" ht="15" customHeight="1">
      <c r="A33" s="748" t="s">
        <v>19</v>
      </c>
      <c r="B33" s="748"/>
      <c r="C33" s="748"/>
      <c r="D33" s="748"/>
      <c r="E33" s="748"/>
      <c r="F33" s="748"/>
      <c r="G33" s="748"/>
      <c r="H33" s="748"/>
      <c r="I33" s="748"/>
    </row>
    <row r="34" spans="3:9" ht="24.75" customHeight="1">
      <c r="C34" s="743" t="s">
        <v>85</v>
      </c>
      <c r="D34" s="743"/>
      <c r="E34" s="743"/>
      <c r="F34" s="547"/>
      <c r="G34" s="743" t="s">
        <v>86</v>
      </c>
      <c r="H34" s="743"/>
      <c r="I34" s="743"/>
    </row>
    <row r="35" spans="1:9" ht="15" customHeight="1" thickBot="1">
      <c r="A35" s="565"/>
      <c r="B35" s="566"/>
      <c r="C35" s="545" t="s">
        <v>229</v>
      </c>
      <c r="D35" s="545" t="s">
        <v>230</v>
      </c>
      <c r="E35" s="564" t="s">
        <v>68</v>
      </c>
      <c r="F35" s="546"/>
      <c r="G35" s="574" t="s">
        <v>204</v>
      </c>
      <c r="H35" s="545" t="s">
        <v>205</v>
      </c>
      <c r="I35" s="544" t="s">
        <v>68</v>
      </c>
    </row>
    <row r="36" spans="1:15" ht="15" customHeight="1">
      <c r="A36" s="555" t="s">
        <v>138</v>
      </c>
      <c r="B36" s="566"/>
      <c r="C36" s="572">
        <v>17.6195</v>
      </c>
      <c r="D36" s="572">
        <v>20.3058</v>
      </c>
      <c r="E36" s="365">
        <v>-0.13229225147494816</v>
      </c>
      <c r="F36" s="567"/>
      <c r="G36" s="202">
        <v>17.072</v>
      </c>
      <c r="H36" s="572">
        <v>19.9847</v>
      </c>
      <c r="I36" s="573">
        <v>-0.1457464960694932</v>
      </c>
      <c r="K36" s="174"/>
      <c r="O36" s="206"/>
    </row>
    <row r="37" spans="1:9" ht="15" customHeight="1">
      <c r="A37" s="556" t="s">
        <v>139</v>
      </c>
      <c r="B37" s="568"/>
      <c r="C37" s="571">
        <v>4053.76</v>
      </c>
      <c r="D37" s="575">
        <v>4532.07</v>
      </c>
      <c r="E37" s="560">
        <v>-0.10553897005121271</v>
      </c>
      <c r="F37" s="567"/>
      <c r="G37" s="575">
        <v>4191.28</v>
      </c>
      <c r="H37" s="575">
        <v>4127.47</v>
      </c>
      <c r="I37" s="560">
        <v>0.01545983374803428</v>
      </c>
    </row>
    <row r="38" spans="1:9" ht="15" customHeight="1">
      <c r="A38" s="556" t="s">
        <v>140</v>
      </c>
      <c r="B38" s="566"/>
      <c r="C38" s="571">
        <v>5.0076</v>
      </c>
      <c r="D38" s="575">
        <v>5.4066</v>
      </c>
      <c r="E38" s="560">
        <v>-0.0737986904894018</v>
      </c>
      <c r="F38" s="567"/>
      <c r="G38" s="575">
        <v>4.8192</v>
      </c>
      <c r="H38" s="575">
        <v>5.238</v>
      </c>
      <c r="I38" s="560">
        <v>-0.07995418098510887</v>
      </c>
    </row>
    <row r="39" spans="1:10" ht="15" customHeight="1">
      <c r="A39" s="556" t="s">
        <v>160</v>
      </c>
      <c r="B39" s="566"/>
      <c r="C39" s="571">
        <v>349.95</v>
      </c>
      <c r="D39" s="575">
        <v>147.32</v>
      </c>
      <c r="E39" s="560">
        <v>1.375441216399674</v>
      </c>
      <c r="F39" s="567"/>
      <c r="G39" s="575">
        <v>256.7</v>
      </c>
      <c r="H39" s="575">
        <v>125.23</v>
      </c>
      <c r="I39" s="560">
        <v>1.049828315898746</v>
      </c>
      <c r="J39" s="207"/>
    </row>
    <row r="40" spans="1:9" ht="15" customHeight="1">
      <c r="A40" s="556" t="s">
        <v>238</v>
      </c>
      <c r="B40" s="566"/>
      <c r="C40" s="571">
        <v>542.35</v>
      </c>
      <c r="D40" s="575">
        <v>632.72</v>
      </c>
      <c r="E40" s="560">
        <v>-0.14282779112403587</v>
      </c>
      <c r="F40" s="567"/>
      <c r="G40" s="575">
        <v>549.48</v>
      </c>
      <c r="H40" s="575">
        <v>692.25</v>
      </c>
      <c r="I40" s="560">
        <v>-0.20624052004333693</v>
      </c>
    </row>
    <row r="41" spans="1:9" ht="15" customHeight="1">
      <c r="A41" s="556" t="s">
        <v>89</v>
      </c>
      <c r="B41" s="566"/>
      <c r="C41" s="571">
        <v>1</v>
      </c>
      <c r="D41" s="575">
        <v>1</v>
      </c>
      <c r="E41" s="560">
        <v>0</v>
      </c>
      <c r="F41" s="567"/>
      <c r="G41" s="575">
        <v>1</v>
      </c>
      <c r="H41" s="575">
        <v>1</v>
      </c>
      <c r="I41" s="560">
        <v>0</v>
      </c>
    </row>
    <row r="42" spans="1:9" ht="15" customHeight="1">
      <c r="A42" s="556" t="s">
        <v>193</v>
      </c>
      <c r="B42" s="566"/>
      <c r="C42" s="571">
        <v>7.85833</v>
      </c>
      <c r="D42" s="575">
        <v>7.88368</v>
      </c>
      <c r="E42" s="560">
        <v>-0.003215503419722876</v>
      </c>
      <c r="F42" s="567"/>
      <c r="G42" s="575">
        <v>7.84576</v>
      </c>
      <c r="H42" s="575">
        <v>7.75608</v>
      </c>
      <c r="I42" s="560">
        <v>0.011562541902610635</v>
      </c>
    </row>
    <row r="43" spans="1:15" ht="15" customHeight="1">
      <c r="A43" s="191" t="s">
        <v>239</v>
      </c>
      <c r="B43" s="566"/>
      <c r="C43" s="571">
        <v>36.5326</v>
      </c>
      <c r="D43" s="575">
        <v>36.051</v>
      </c>
      <c r="E43" s="560">
        <v>0.01335885273640125</v>
      </c>
      <c r="F43" s="567"/>
      <c r="G43" s="575">
        <v>36.4411</v>
      </c>
      <c r="H43" s="575">
        <v>35.8715</v>
      </c>
      <c r="I43" s="560">
        <v>0.015878901077457153</v>
      </c>
      <c r="K43" s="208"/>
      <c r="L43" s="208"/>
      <c r="M43" s="208"/>
      <c r="N43" s="208"/>
      <c r="O43" s="208"/>
    </row>
    <row r="44" spans="1:15" ht="15" customHeight="1" thickBot="1">
      <c r="A44" s="570" t="s">
        <v>161</v>
      </c>
      <c r="B44" s="569"/>
      <c r="C44" s="571">
        <v>38.556</v>
      </c>
      <c r="D44" s="202">
        <v>41.736</v>
      </c>
      <c r="E44" s="577">
        <v>-0.07619321449108685</v>
      </c>
      <c r="F44" s="549"/>
      <c r="G44" s="550">
        <v>37.408</v>
      </c>
      <c r="H44" s="550">
        <v>39.863</v>
      </c>
      <c r="I44" s="551">
        <v>-0.06158593181647132</v>
      </c>
      <c r="K44" s="208"/>
      <c r="L44" s="208"/>
      <c r="M44" s="208"/>
      <c r="N44" s="208"/>
      <c r="O44" s="208"/>
    </row>
    <row r="45" spans="1:15" ht="9.95" customHeight="1">
      <c r="A45" s="191"/>
      <c r="B45" s="204"/>
      <c r="C45" s="576"/>
      <c r="D45" s="576"/>
      <c r="E45" s="192"/>
      <c r="F45" s="192"/>
      <c r="G45" s="202"/>
      <c r="H45" s="202"/>
      <c r="I45" s="192"/>
      <c r="K45" s="208"/>
      <c r="L45" s="208"/>
      <c r="M45" s="208"/>
      <c r="N45" s="208"/>
      <c r="O45" s="208"/>
    </row>
    <row r="46" spans="1:15" ht="15" customHeight="1">
      <c r="A46" s="742" t="s">
        <v>108</v>
      </c>
      <c r="B46" s="742"/>
      <c r="C46" s="742"/>
      <c r="D46" s="742"/>
      <c r="E46" s="742"/>
      <c r="F46" s="742"/>
      <c r="G46" s="742"/>
      <c r="H46" s="742"/>
      <c r="I46" s="742"/>
      <c r="K46" s="208"/>
      <c r="L46" s="208"/>
      <c r="M46" s="208"/>
      <c r="N46" s="208"/>
      <c r="O46" s="208"/>
    </row>
    <row r="47" spans="11:15" ht="11.1" customHeight="1">
      <c r="K47" s="203"/>
      <c r="L47" s="203"/>
      <c r="M47" s="203"/>
      <c r="N47" s="203"/>
      <c r="O47" s="208"/>
    </row>
    <row r="48" spans="1:15" ht="11.1" customHeight="1">
      <c r="A48" s="205"/>
      <c r="B48" s="204"/>
      <c r="K48" s="203"/>
      <c r="L48" s="203"/>
      <c r="M48" s="203"/>
      <c r="N48" s="203"/>
      <c r="O48" s="203"/>
    </row>
    <row r="49" spans="1:15" ht="11.1" customHeight="1">
      <c r="A49" s="205"/>
      <c r="B49" s="204"/>
      <c r="K49" s="208"/>
      <c r="L49" s="208"/>
      <c r="M49" s="208"/>
      <c r="N49" s="208"/>
      <c r="O49" s="203"/>
    </row>
    <row r="50" spans="1:15" ht="11.1" customHeight="1">
      <c r="A50" s="205"/>
      <c r="B50" s="204"/>
      <c r="O50" s="208"/>
    </row>
  </sheetData>
  <mergeCells count="10">
    <mergeCell ref="A46:I46"/>
    <mergeCell ref="C34:E34"/>
    <mergeCell ref="G34:I34"/>
    <mergeCell ref="A1:J1"/>
    <mergeCell ref="A2:J2"/>
    <mergeCell ref="C20:E20"/>
    <mergeCell ref="G20:I20"/>
    <mergeCell ref="A4:D4"/>
    <mergeCell ref="A19:E19"/>
    <mergeCell ref="A33:I3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7"/>
  <sheetViews>
    <sheetView showGridLines="0" zoomScale="90" zoomScaleNormal="90" workbookViewId="0" topLeftCell="A1">
      <selection activeCell="R9" sqref="R9"/>
    </sheetView>
  </sheetViews>
  <sheetFormatPr defaultColWidth="9.8515625" defaultRowHeight="10.5" customHeight="1"/>
  <cols>
    <col min="1" max="1" width="32.421875" style="217" customWidth="1"/>
    <col min="2" max="2" width="1.7109375" style="220" customWidth="1"/>
    <col min="3" max="3" width="11.28125" style="218" customWidth="1"/>
    <col min="4" max="4" width="13.140625" style="218" customWidth="1"/>
    <col min="5" max="6" width="11.8515625" style="218" customWidth="1"/>
    <col min="7" max="7" width="11.28125" style="218" customWidth="1"/>
    <col min="8" max="8" width="6.140625" style="218" customWidth="1"/>
    <col min="9" max="9" width="11.140625" style="218" customWidth="1"/>
    <col min="10" max="11" width="11.28125" style="218" customWidth="1"/>
    <col min="12" max="13" width="11.28125" style="220" customWidth="1"/>
    <col min="14" max="14" width="4.140625" style="220" customWidth="1"/>
    <col min="15" max="15" width="11.28125" style="220" customWidth="1"/>
    <col min="16" max="16" width="13.57421875" style="210" customWidth="1"/>
    <col min="17" max="17" width="9.8515625" style="210" customWidth="1"/>
    <col min="18" max="18" width="11.28125" style="210" bestFit="1" customWidth="1"/>
    <col min="19" max="16384" width="9.8515625" style="210" customWidth="1"/>
  </cols>
  <sheetData>
    <row r="1" spans="1:18" ht="15" customHeight="1">
      <c r="A1" s="721" t="s">
        <v>75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209"/>
      <c r="Q1" s="209"/>
      <c r="R1" s="209"/>
    </row>
    <row r="2" spans="1:18" ht="15" customHeight="1">
      <c r="A2" s="721" t="s">
        <v>136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211"/>
      <c r="Q2" s="211"/>
      <c r="R2" s="211"/>
    </row>
    <row r="3" spans="1:15" ht="10.5" customHeight="1">
      <c r="A3" s="212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5"/>
      <c r="N3" s="215"/>
      <c r="O3" s="215"/>
    </row>
    <row r="4" spans="1:15" ht="23.25" customHeight="1">
      <c r="A4" s="760" t="s">
        <v>110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</row>
    <row r="5" spans="1:15" ht="18" customHeight="1" thickBot="1">
      <c r="A5" s="329"/>
      <c r="B5" s="330"/>
      <c r="C5" s="759" t="s">
        <v>216</v>
      </c>
      <c r="D5" s="759"/>
      <c r="E5" s="759"/>
      <c r="F5" s="759"/>
      <c r="G5" s="759"/>
      <c r="H5" s="330"/>
      <c r="I5" s="761" t="s">
        <v>217</v>
      </c>
      <c r="J5" s="761"/>
      <c r="K5" s="761"/>
      <c r="L5" s="761"/>
      <c r="M5" s="761"/>
      <c r="N5" s="659"/>
      <c r="O5" s="331" t="s">
        <v>63</v>
      </c>
    </row>
    <row r="6" spans="1:27" ht="18" customHeight="1">
      <c r="A6" s="332"/>
      <c r="B6" s="305"/>
      <c r="C6" s="578" t="s">
        <v>51</v>
      </c>
      <c r="D6" s="578" t="s">
        <v>130</v>
      </c>
      <c r="E6" s="578" t="s">
        <v>131</v>
      </c>
      <c r="F6" s="578" t="s">
        <v>52</v>
      </c>
      <c r="G6" s="578" t="s">
        <v>53</v>
      </c>
      <c r="H6" s="330"/>
      <c r="I6" s="333" t="s">
        <v>51</v>
      </c>
      <c r="J6" s="333" t="s">
        <v>130</v>
      </c>
      <c r="K6" s="333" t="s">
        <v>131</v>
      </c>
      <c r="L6" s="333" t="s">
        <v>52</v>
      </c>
      <c r="M6" s="333" t="s">
        <v>53</v>
      </c>
      <c r="N6" s="334"/>
      <c r="O6" s="578" t="s">
        <v>68</v>
      </c>
      <c r="P6" s="226"/>
      <c r="Q6" s="226"/>
      <c r="R6" s="275"/>
      <c r="Z6" s="226"/>
      <c r="AA6" s="275"/>
    </row>
    <row r="7" spans="1:27" ht="18" customHeight="1">
      <c r="A7" s="604" t="s">
        <v>203</v>
      </c>
      <c r="B7" s="305"/>
      <c r="C7" s="601">
        <v>377.2403583352709</v>
      </c>
      <c r="D7" s="601">
        <v>31.83453124247199</v>
      </c>
      <c r="E7" s="601">
        <v>98.71710252980499</v>
      </c>
      <c r="F7" s="601">
        <v>37.463670276907</v>
      </c>
      <c r="G7" s="601">
        <v>545.2556623844549</v>
      </c>
      <c r="H7" s="330"/>
      <c r="I7" s="601">
        <v>344.758764116969</v>
      </c>
      <c r="J7" s="601">
        <v>26.827773088768005</v>
      </c>
      <c r="K7" s="601">
        <v>76.397760152617</v>
      </c>
      <c r="L7" s="601">
        <v>33.952399974206</v>
      </c>
      <c r="M7" s="601">
        <v>481.9366973325601</v>
      </c>
      <c r="N7" s="334"/>
      <c r="O7" s="606">
        <v>0.13138440256231743</v>
      </c>
      <c r="P7" s="226"/>
      <c r="Q7" s="226"/>
      <c r="R7" s="275"/>
      <c r="Z7" s="226"/>
      <c r="AA7" s="275"/>
    </row>
    <row r="8" spans="1:27" ht="18" customHeight="1">
      <c r="A8" s="335" t="s">
        <v>193</v>
      </c>
      <c r="B8" s="305"/>
      <c r="C8" s="602">
        <v>41.29869768652127</v>
      </c>
      <c r="D8" s="602">
        <v>2.1087009326784756</v>
      </c>
      <c r="E8" s="602">
        <v>0</v>
      </c>
      <c r="F8" s="602">
        <v>2.338933652521955</v>
      </c>
      <c r="G8" s="602">
        <v>45.7463322717217</v>
      </c>
      <c r="H8" s="697"/>
      <c r="I8" s="602">
        <v>34.063676404489996</v>
      </c>
      <c r="J8" s="602">
        <v>0.5723471053519942</v>
      </c>
      <c r="K8" s="602">
        <v>0</v>
      </c>
      <c r="L8" s="602">
        <v>2.2949293602709964</v>
      </c>
      <c r="M8" s="602">
        <v>36.93095287011299</v>
      </c>
      <c r="N8" s="334"/>
      <c r="O8" s="607">
        <v>0.2386989426623407</v>
      </c>
      <c r="P8" s="226"/>
      <c r="Q8" s="226"/>
      <c r="R8" s="275"/>
      <c r="Z8" s="245"/>
      <c r="AA8" s="246"/>
    </row>
    <row r="9" spans="1:27" ht="18" customHeight="1" thickBot="1">
      <c r="A9" s="614" t="s">
        <v>192</v>
      </c>
      <c r="B9" s="305"/>
      <c r="C9" s="609">
        <v>34.31028094163185</v>
      </c>
      <c r="D9" s="609">
        <v>1.3145358239685234</v>
      </c>
      <c r="E9" s="609">
        <v>0.8450697250124772</v>
      </c>
      <c r="F9" s="609">
        <v>5.741653314327994</v>
      </c>
      <c r="G9" s="609">
        <v>42.211539804940855</v>
      </c>
      <c r="H9" s="330"/>
      <c r="I9" s="609">
        <v>29.730650009920417</v>
      </c>
      <c r="J9" s="609">
        <v>1.7350237467460004</v>
      </c>
      <c r="K9" s="611">
        <v>0.16621223505000424</v>
      </c>
      <c r="L9" s="609">
        <v>5.288274480972001</v>
      </c>
      <c r="M9" s="609">
        <v>36.92016047268842</v>
      </c>
      <c r="N9" s="334"/>
      <c r="O9" s="613">
        <v>0.14331951065507198</v>
      </c>
      <c r="P9" s="226"/>
      <c r="Q9" s="245"/>
      <c r="R9" s="246"/>
      <c r="Z9" s="245"/>
      <c r="AA9" s="246"/>
    </row>
    <row r="10" spans="1:27" ht="18" customHeight="1" thickBot="1">
      <c r="A10" s="615" t="s">
        <v>159</v>
      </c>
      <c r="B10" s="616"/>
      <c r="C10" s="617">
        <v>452.84933696342404</v>
      </c>
      <c r="D10" s="617">
        <v>35.25776799911899</v>
      </c>
      <c r="E10" s="617">
        <v>99.56217225481747</v>
      </c>
      <c r="F10" s="617">
        <v>45.54425724375695</v>
      </c>
      <c r="G10" s="618">
        <v>633.2135344611174</v>
      </c>
      <c r="H10" s="619"/>
      <c r="I10" s="617">
        <v>408.55309053137944</v>
      </c>
      <c r="J10" s="617">
        <v>29.135143940866</v>
      </c>
      <c r="K10" s="534">
        <v>76.56397238766701</v>
      </c>
      <c r="L10" s="617">
        <v>41.535603815449</v>
      </c>
      <c r="M10" s="617">
        <v>555.7878106753615</v>
      </c>
      <c r="N10" s="620"/>
      <c r="O10" s="621">
        <v>0.13930806379447702</v>
      </c>
      <c r="P10" s="226"/>
      <c r="Q10" s="245"/>
      <c r="R10" s="246"/>
      <c r="Z10" s="245"/>
      <c r="AA10" s="246"/>
    </row>
    <row r="11" spans="1:27" ht="18" customHeight="1">
      <c r="A11" s="600" t="s">
        <v>139</v>
      </c>
      <c r="B11" s="336"/>
      <c r="C11" s="610">
        <v>68.64048445322895</v>
      </c>
      <c r="D11" s="610">
        <v>10.960896592424998</v>
      </c>
      <c r="E11" s="610">
        <v>3.713652795572</v>
      </c>
      <c r="F11" s="610">
        <v>7.7300572204250155</v>
      </c>
      <c r="G11" s="601">
        <v>91.04509106165096</v>
      </c>
      <c r="H11" s="330"/>
      <c r="I11" s="610">
        <v>61.777115201650986</v>
      </c>
      <c r="J11" s="610">
        <v>8.801786967472001</v>
      </c>
      <c r="K11" s="610">
        <v>3.1889774854199997</v>
      </c>
      <c r="L11" s="610">
        <v>7.076156345457</v>
      </c>
      <c r="M11" s="610">
        <v>80.84403599999997</v>
      </c>
      <c r="N11" s="334"/>
      <c r="O11" s="612">
        <v>0.12618191231386566</v>
      </c>
      <c r="P11" s="226"/>
      <c r="Q11" s="245"/>
      <c r="R11" s="246"/>
      <c r="Z11" s="245"/>
      <c r="AA11" s="246"/>
    </row>
    <row r="12" spans="1:18" ht="18" customHeight="1">
      <c r="A12" s="604" t="s">
        <v>155</v>
      </c>
      <c r="B12" s="336"/>
      <c r="C12" s="603">
        <v>214.12776990700013</v>
      </c>
      <c r="D12" s="603">
        <v>18.202282034999996</v>
      </c>
      <c r="E12" s="603">
        <v>2.375236301</v>
      </c>
      <c r="F12" s="603">
        <v>21.175071097</v>
      </c>
      <c r="G12" s="603">
        <v>255.88035934000013</v>
      </c>
      <c r="H12" s="330"/>
      <c r="I12" s="601">
        <v>204.14260507184144</v>
      </c>
      <c r="J12" s="601">
        <v>14.596137442832104</v>
      </c>
      <c r="K12" s="601">
        <v>2.0230935190001653</v>
      </c>
      <c r="L12" s="601">
        <v>18.179371307326313</v>
      </c>
      <c r="M12" s="601">
        <v>238.94120734100002</v>
      </c>
      <c r="N12" s="334"/>
      <c r="O12" s="607">
        <v>0.07089255213658374</v>
      </c>
      <c r="P12" s="226"/>
      <c r="Q12" s="245"/>
      <c r="R12" s="246"/>
    </row>
    <row r="13" spans="1:18" ht="18" customHeight="1">
      <c r="A13" s="605" t="s">
        <v>160</v>
      </c>
      <c r="B13" s="336"/>
      <c r="C13" s="603">
        <v>31.46644690983729</v>
      </c>
      <c r="D13" s="603">
        <v>4.659392801721513</v>
      </c>
      <c r="E13" s="603">
        <v>1.42038942702</v>
      </c>
      <c r="F13" s="603">
        <v>3.41712532305751</v>
      </c>
      <c r="G13" s="603">
        <v>40.963354461636314</v>
      </c>
      <c r="H13" s="330"/>
      <c r="I13" s="603">
        <v>32.294522695419964</v>
      </c>
      <c r="J13" s="603">
        <v>3.627265272769207</v>
      </c>
      <c r="K13" s="603">
        <v>0.7676895194762031</v>
      </c>
      <c r="L13" s="603">
        <v>3.2180025289238863</v>
      </c>
      <c r="M13" s="603">
        <v>39.90748001658926</v>
      </c>
      <c r="N13" s="334"/>
      <c r="O13" s="607">
        <v>0.02645805860475603</v>
      </c>
      <c r="P13" s="226"/>
      <c r="Q13" s="226"/>
      <c r="R13" s="234"/>
    </row>
    <row r="14" spans="1:18" ht="18" customHeight="1" thickBot="1">
      <c r="A14" s="608" t="s">
        <v>161</v>
      </c>
      <c r="B14" s="336"/>
      <c r="C14" s="603">
        <v>9.407966109667486</v>
      </c>
      <c r="D14" s="603">
        <v>2.0707836637077746</v>
      </c>
      <c r="E14" s="603">
        <v>0</v>
      </c>
      <c r="F14" s="603">
        <v>0.492689014125857</v>
      </c>
      <c r="G14" s="603">
        <v>11.971438787501116</v>
      </c>
      <c r="H14" s="330"/>
      <c r="I14" s="603">
        <v>8.815886101243743</v>
      </c>
      <c r="J14" s="603">
        <v>1.168736942380982</v>
      </c>
      <c r="K14" s="603">
        <v>0</v>
      </c>
      <c r="L14" s="603">
        <v>0.362070006075979</v>
      </c>
      <c r="M14" s="603">
        <v>10.346693049700704</v>
      </c>
      <c r="N14" s="334"/>
      <c r="O14" s="607">
        <v>0.15703043764765123</v>
      </c>
      <c r="P14" s="226"/>
      <c r="Q14" s="226"/>
      <c r="R14" s="234"/>
    </row>
    <row r="15" spans="1:18" ht="18" customHeight="1" thickBot="1">
      <c r="A15" s="615" t="s">
        <v>11</v>
      </c>
      <c r="B15" s="616"/>
      <c r="C15" s="618">
        <v>323.6426673797339</v>
      </c>
      <c r="D15" s="618">
        <v>35.89335509285428</v>
      </c>
      <c r="E15" s="618">
        <v>7.509278523592</v>
      </c>
      <c r="F15" s="618">
        <v>32.81494265460839</v>
      </c>
      <c r="G15" s="618">
        <v>399.86024365078856</v>
      </c>
      <c r="H15" s="619"/>
      <c r="I15" s="618">
        <v>307.03012907015614</v>
      </c>
      <c r="J15" s="618">
        <v>28.193926625454296</v>
      </c>
      <c r="K15" s="618">
        <v>5.979760523896369</v>
      </c>
      <c r="L15" s="618">
        <v>28.83560018778318</v>
      </c>
      <c r="M15" s="618">
        <v>370.03941640729</v>
      </c>
      <c r="N15" s="620"/>
      <c r="O15" s="621">
        <v>0.08058824525513741</v>
      </c>
      <c r="P15" s="226"/>
      <c r="Q15" s="226"/>
      <c r="R15" s="234"/>
    </row>
    <row r="16" spans="1:18" ht="21" customHeight="1" thickBot="1">
      <c r="A16" s="583" t="s">
        <v>55</v>
      </c>
      <c r="B16" s="583"/>
      <c r="C16" s="585">
        <v>776.492004343158</v>
      </c>
      <c r="D16" s="585">
        <v>71.15112309197326</v>
      </c>
      <c r="E16" s="585">
        <v>107.07145077840947</v>
      </c>
      <c r="F16" s="585">
        <v>78.35919989836535</v>
      </c>
      <c r="G16" s="585">
        <v>1033.073778111906</v>
      </c>
      <c r="H16" s="330"/>
      <c r="I16" s="585">
        <v>715.5832196015356</v>
      </c>
      <c r="J16" s="585">
        <v>57.3290705663203</v>
      </c>
      <c r="K16" s="585">
        <v>82.54373291156338</v>
      </c>
      <c r="L16" s="585">
        <v>70.37120400323218</v>
      </c>
      <c r="M16" s="585">
        <v>925.8272270826515</v>
      </c>
      <c r="N16" s="334"/>
      <c r="O16" s="586">
        <v>0.11583862290072866</v>
      </c>
      <c r="P16" s="226"/>
      <c r="Q16" s="226"/>
      <c r="R16" s="234"/>
    </row>
    <row r="17" spans="1:18" ht="15" customHeight="1">
      <c r="A17" s="584"/>
      <c r="B17" s="584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26"/>
      <c r="Q17" s="226"/>
      <c r="R17" s="234"/>
    </row>
    <row r="18" spans="1:18" ht="15" customHeight="1">
      <c r="A18" s="340" t="s">
        <v>132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26"/>
      <c r="Q18" s="226"/>
      <c r="R18" s="234"/>
    </row>
    <row r="19" spans="1:18" ht="17.25" customHeight="1">
      <c r="A19" s="340" t="s">
        <v>133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Q19" s="226"/>
      <c r="R19" s="234"/>
    </row>
    <row r="20" spans="1:18" ht="17.25" customHeight="1">
      <c r="A20" s="340" t="s">
        <v>233</v>
      </c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Q20" s="226"/>
      <c r="R20" s="234"/>
    </row>
    <row r="21" ht="23.25" customHeight="1"/>
    <row r="22" spans="1:15" ht="18" customHeight="1">
      <c r="A22" s="598" t="s">
        <v>111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</row>
    <row r="23" spans="1:27" ht="18" customHeight="1" thickBot="1">
      <c r="A23" s="329"/>
      <c r="B23" s="330"/>
      <c r="C23" s="759" t="s">
        <v>216</v>
      </c>
      <c r="D23" s="759"/>
      <c r="E23" s="759"/>
      <c r="F23" s="759"/>
      <c r="G23" s="759"/>
      <c r="H23" s="330"/>
      <c r="I23" s="761" t="s">
        <v>217</v>
      </c>
      <c r="J23" s="761"/>
      <c r="K23" s="761"/>
      <c r="L23" s="761"/>
      <c r="M23" s="761"/>
      <c r="N23" s="659"/>
      <c r="O23" s="331" t="s">
        <v>63</v>
      </c>
      <c r="P23" s="226"/>
      <c r="S23" s="276"/>
      <c r="Z23" s="226"/>
      <c r="AA23" s="275"/>
    </row>
    <row r="24" spans="1:27" ht="18" customHeight="1">
      <c r="A24" s="332"/>
      <c r="B24" s="305"/>
      <c r="C24" s="578" t="s">
        <v>51</v>
      </c>
      <c r="D24" s="752" t="s">
        <v>112</v>
      </c>
      <c r="E24" s="752"/>
      <c r="F24" s="578" t="s">
        <v>52</v>
      </c>
      <c r="G24" s="578" t="s">
        <v>53</v>
      </c>
      <c r="H24" s="330"/>
      <c r="I24" s="333" t="s">
        <v>51</v>
      </c>
      <c r="J24" s="752" t="s">
        <v>113</v>
      </c>
      <c r="K24" s="752"/>
      <c r="L24" s="333" t="s">
        <v>52</v>
      </c>
      <c r="M24" s="333" t="s">
        <v>53</v>
      </c>
      <c r="N24" s="334"/>
      <c r="O24" s="578" t="s">
        <v>68</v>
      </c>
      <c r="P24" s="226"/>
      <c r="Q24" s="226"/>
      <c r="R24" s="275"/>
      <c r="Z24" s="226"/>
      <c r="AA24" s="275"/>
    </row>
    <row r="25" spans="1:27" s="247" customFormat="1" ht="18" customHeight="1">
      <c r="A25" s="604" t="s">
        <v>203</v>
      </c>
      <c r="B25" s="305"/>
      <c r="C25" s="665">
        <v>2067.5938380843772</v>
      </c>
      <c r="D25" s="753">
        <v>225.77446206848302</v>
      </c>
      <c r="E25" s="753"/>
      <c r="F25" s="665">
        <v>260.35741953227</v>
      </c>
      <c r="G25" s="601">
        <v>2553.72571968513</v>
      </c>
      <c r="H25" s="330"/>
      <c r="I25" s="665">
        <v>1920.862141782636</v>
      </c>
      <c r="J25" s="753">
        <v>188.587899221302</v>
      </c>
      <c r="K25" s="753"/>
      <c r="L25" s="665">
        <v>239.73916782918295</v>
      </c>
      <c r="M25" s="665">
        <v>2349.189208833121</v>
      </c>
      <c r="N25" s="334"/>
      <c r="O25" s="606">
        <v>0.08706685271792369</v>
      </c>
      <c r="P25" s="245"/>
      <c r="Q25" s="226"/>
      <c r="R25" s="275"/>
      <c r="Z25" s="226"/>
      <c r="AA25" s="246"/>
    </row>
    <row r="26" spans="1:27" ht="18" customHeight="1">
      <c r="A26" s="335" t="s">
        <v>193</v>
      </c>
      <c r="B26" s="305"/>
      <c r="C26" s="602">
        <v>313.370852527388</v>
      </c>
      <c r="D26" s="754">
        <v>14.81927900004</v>
      </c>
      <c r="E26" s="754">
        <v>216.32425384993297</v>
      </c>
      <c r="F26" s="602">
        <v>23.991096662571998</v>
      </c>
      <c r="G26" s="681">
        <v>352.18122819</v>
      </c>
      <c r="H26" s="619"/>
      <c r="I26" s="602">
        <v>266.2199307487</v>
      </c>
      <c r="J26" s="754">
        <v>4.701830000004</v>
      </c>
      <c r="K26" s="754">
        <v>216.32425384993297</v>
      </c>
      <c r="L26" s="602">
        <v>34.848973996402</v>
      </c>
      <c r="M26" s="681">
        <v>305.770734745106</v>
      </c>
      <c r="N26" s="620"/>
      <c r="O26" s="607">
        <v>0.15178199929297476</v>
      </c>
      <c r="P26" s="226"/>
      <c r="Q26" s="226"/>
      <c r="R26" s="275"/>
      <c r="Z26" s="226"/>
      <c r="AA26" s="246"/>
    </row>
    <row r="27" spans="1:27" ht="18" customHeight="1" thickBot="1">
      <c r="A27" s="614" t="s">
        <v>192</v>
      </c>
      <c r="B27" s="305"/>
      <c r="C27" s="666">
        <v>254.08937429786693</v>
      </c>
      <c r="D27" s="750">
        <v>13.11760400062</v>
      </c>
      <c r="E27" s="750"/>
      <c r="F27" s="670">
        <v>59.66467784309503</v>
      </c>
      <c r="G27" s="670">
        <v>326.871656141582</v>
      </c>
      <c r="H27" s="330"/>
      <c r="I27" s="670">
        <v>222.42346366146103</v>
      </c>
      <c r="J27" s="750">
        <v>11.836009012818002</v>
      </c>
      <c r="K27" s="750"/>
      <c r="L27" s="670">
        <v>47.869019981520985</v>
      </c>
      <c r="M27" s="670">
        <v>282.1284926558</v>
      </c>
      <c r="N27" s="334"/>
      <c r="O27" s="613">
        <v>0.15859143847753487</v>
      </c>
      <c r="P27" s="226"/>
      <c r="Q27" s="245"/>
      <c r="R27" s="246"/>
      <c r="Z27" s="226"/>
      <c r="AA27" s="246"/>
    </row>
    <row r="28" spans="1:27" ht="18" customHeight="1" thickBot="1">
      <c r="A28" s="615" t="s">
        <v>159</v>
      </c>
      <c r="B28" s="616"/>
      <c r="C28" s="672">
        <v>2635.0540649096324</v>
      </c>
      <c r="D28" s="762">
        <v>253.71134506914302</v>
      </c>
      <c r="E28" s="762"/>
      <c r="F28" s="671">
        <v>344.013194037937</v>
      </c>
      <c r="G28" s="671">
        <v>3232.7786040167125</v>
      </c>
      <c r="H28" s="619"/>
      <c r="I28" s="672">
        <v>2409.505536192797</v>
      </c>
      <c r="J28" s="755">
        <v>205.125738234124</v>
      </c>
      <c r="K28" s="755"/>
      <c r="L28" s="671">
        <v>322.45716180710593</v>
      </c>
      <c r="M28" s="671">
        <v>2937.088436234027</v>
      </c>
      <c r="N28" s="620"/>
      <c r="O28" s="621">
        <v>0.10067458784517336</v>
      </c>
      <c r="P28" s="226"/>
      <c r="Q28" s="245"/>
      <c r="R28" s="246"/>
      <c r="Z28" s="226"/>
      <c r="AA28" s="246"/>
    </row>
    <row r="29" spans="1:27" ht="18" customHeight="1">
      <c r="A29" s="600" t="s">
        <v>139</v>
      </c>
      <c r="B29" s="336"/>
      <c r="C29" s="665">
        <v>508.220624520761</v>
      </c>
      <c r="D29" s="753">
        <v>115.360702966622</v>
      </c>
      <c r="E29" s="753"/>
      <c r="F29" s="667">
        <v>77.100379490876</v>
      </c>
      <c r="G29" s="667">
        <v>700.6817069782591</v>
      </c>
      <c r="H29" s="330"/>
      <c r="I29" s="665">
        <v>458.50819565990105</v>
      </c>
      <c r="J29" s="756">
        <v>93.804978244299</v>
      </c>
      <c r="K29" s="756"/>
      <c r="L29" s="667">
        <v>75.79850309579999</v>
      </c>
      <c r="M29" s="667">
        <v>628.1116770000001</v>
      </c>
      <c r="N29" s="334"/>
      <c r="O29" s="612">
        <v>0.11553682670710641</v>
      </c>
      <c r="P29" s="226"/>
      <c r="Q29" s="245"/>
      <c r="R29" s="246"/>
      <c r="Z29" s="226"/>
      <c r="AA29" s="234"/>
    </row>
    <row r="30" spans="1:18" ht="18">
      <c r="A30" s="604" t="s">
        <v>155</v>
      </c>
      <c r="B30" s="336"/>
      <c r="C30" s="665">
        <v>1433.1968724809997</v>
      </c>
      <c r="D30" s="753">
        <v>158.398496392</v>
      </c>
      <c r="E30" s="753"/>
      <c r="F30" s="665">
        <v>239.50587148</v>
      </c>
      <c r="G30" s="665">
        <v>1831.1012403529996</v>
      </c>
      <c r="H30" s="330"/>
      <c r="I30" s="665">
        <v>1334.8299039681926</v>
      </c>
      <c r="J30" s="753">
        <v>130.40216580595134</v>
      </c>
      <c r="K30" s="753"/>
      <c r="L30" s="665">
        <v>203.21315360885635</v>
      </c>
      <c r="M30" s="665">
        <v>1668.4452233830004</v>
      </c>
      <c r="N30" s="334"/>
      <c r="O30" s="607">
        <v>0.09748957573817862</v>
      </c>
      <c r="P30" s="226"/>
      <c r="Q30" s="245"/>
      <c r="R30" s="246"/>
    </row>
    <row r="31" spans="1:18" ht="18" customHeight="1">
      <c r="A31" s="605" t="s">
        <v>160</v>
      </c>
      <c r="B31" s="336"/>
      <c r="C31" s="665">
        <v>165.55802499999993</v>
      </c>
      <c r="D31" s="753">
        <v>30.760634</v>
      </c>
      <c r="E31" s="753"/>
      <c r="F31" s="665">
        <v>31.855993</v>
      </c>
      <c r="G31" s="665">
        <v>228.17465199999995</v>
      </c>
      <c r="H31" s="330"/>
      <c r="I31" s="665">
        <v>171.51481166000002</v>
      </c>
      <c r="J31" s="753">
        <v>24.289897</v>
      </c>
      <c r="K31" s="753"/>
      <c r="L31" s="665">
        <v>27.778851000000003</v>
      </c>
      <c r="M31" s="665">
        <v>223.58355966000002</v>
      </c>
      <c r="N31" s="334"/>
      <c r="O31" s="607">
        <v>0.020534123112546876</v>
      </c>
      <c r="P31" s="226"/>
      <c r="Q31" s="226"/>
      <c r="R31" s="234"/>
    </row>
    <row r="32" spans="1:18" ht="18" customHeight="1" thickBot="1">
      <c r="A32" s="608" t="s">
        <v>161</v>
      </c>
      <c r="B32" s="336"/>
      <c r="C32" s="666">
        <v>44.01677387</v>
      </c>
      <c r="D32" s="749">
        <v>7.641463</v>
      </c>
      <c r="E32" s="749"/>
      <c r="F32" s="670">
        <v>4.186659</v>
      </c>
      <c r="G32" s="666">
        <v>55.84489587</v>
      </c>
      <c r="H32" s="330"/>
      <c r="I32" s="666">
        <v>42.231057109999995</v>
      </c>
      <c r="J32" s="750">
        <v>4.576912</v>
      </c>
      <c r="K32" s="750"/>
      <c r="L32" s="670">
        <v>3.259104</v>
      </c>
      <c r="M32" s="666">
        <v>50.067073109999995</v>
      </c>
      <c r="N32" s="334"/>
      <c r="O32" s="607">
        <v>0.11540164825105359</v>
      </c>
      <c r="P32" s="226"/>
      <c r="Q32" s="226"/>
      <c r="R32" s="234"/>
    </row>
    <row r="33" spans="1:18" ht="16.9" customHeight="1" thickBot="1">
      <c r="A33" s="615" t="s">
        <v>11</v>
      </c>
      <c r="B33" s="616"/>
      <c r="C33" s="672">
        <v>2150.9922958717607</v>
      </c>
      <c r="D33" s="750">
        <v>312.161296358622</v>
      </c>
      <c r="E33" s="750"/>
      <c r="F33" s="672">
        <v>352.648902970876</v>
      </c>
      <c r="G33" s="670">
        <v>2815.802495201259</v>
      </c>
      <c r="H33" s="619"/>
      <c r="I33" s="672">
        <v>2007.0839683980937</v>
      </c>
      <c r="J33" s="755">
        <v>253.07395305025034</v>
      </c>
      <c r="K33" s="755"/>
      <c r="L33" s="671">
        <v>310.0496117046563</v>
      </c>
      <c r="M33" s="672">
        <v>2570.2075331530004</v>
      </c>
      <c r="N33" s="620"/>
      <c r="O33" s="621">
        <v>0.09555452580398249</v>
      </c>
      <c r="Q33" s="226"/>
      <c r="R33" s="234"/>
    </row>
    <row r="34" spans="1:18" ht="24.95" customHeight="1" thickBot="1">
      <c r="A34" s="583" t="s">
        <v>55</v>
      </c>
      <c r="B34" s="583"/>
      <c r="C34" s="585">
        <v>4786.046360781393</v>
      </c>
      <c r="D34" s="751">
        <v>565.8726414277651</v>
      </c>
      <c r="E34" s="751">
        <v>0</v>
      </c>
      <c r="F34" s="585">
        <v>696.662097008813</v>
      </c>
      <c r="G34" s="668">
        <v>6048.581099217971</v>
      </c>
      <c r="H34" s="330"/>
      <c r="I34" s="585">
        <v>4416.589504590891</v>
      </c>
      <c r="J34" s="751">
        <v>458.19969128437435</v>
      </c>
      <c r="K34" s="751">
        <v>0</v>
      </c>
      <c r="L34" s="673">
        <v>632.5067735117623</v>
      </c>
      <c r="M34" s="585">
        <v>5507.295969387027</v>
      </c>
      <c r="N34" s="334"/>
      <c r="O34" s="586">
        <v>0.0982850990467452</v>
      </c>
      <c r="Q34" s="226"/>
      <c r="R34" s="234"/>
    </row>
    <row r="35" spans="1:12" ht="18" customHeight="1">
      <c r="A35" s="622"/>
      <c r="B35" s="623"/>
      <c r="K35" s="757"/>
      <c r="L35" s="758"/>
    </row>
    <row r="36" spans="1:15" ht="18" customHeight="1">
      <c r="A36" s="598" t="s">
        <v>59</v>
      </c>
      <c r="B36" s="598"/>
      <c r="C36" s="598"/>
      <c r="D36" s="598"/>
      <c r="E36" s="598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5" ht="18" customHeight="1" thickBot="1">
      <c r="A37" s="599" t="s">
        <v>60</v>
      </c>
      <c r="C37" s="579" t="s">
        <v>216</v>
      </c>
      <c r="D37" s="581" t="s">
        <v>217</v>
      </c>
      <c r="E37" s="582" t="s">
        <v>68</v>
      </c>
    </row>
    <row r="38" spans="1:5" ht="18" customHeight="1">
      <c r="A38" s="660" t="s">
        <v>157</v>
      </c>
      <c r="B38" s="254"/>
      <c r="C38" s="630">
        <v>32377.946366230004</v>
      </c>
      <c r="D38" s="580">
        <v>27797.03748023</v>
      </c>
      <c r="E38" s="343">
        <v>0.16479845700312734</v>
      </c>
    </row>
    <row r="39" spans="1:5" ht="18" customHeight="1">
      <c r="A39" s="339" t="s">
        <v>193</v>
      </c>
      <c r="B39" s="254"/>
      <c r="C39" s="338">
        <v>3330.520252394799</v>
      </c>
      <c r="D39" s="631">
        <v>3082.5430344214733</v>
      </c>
      <c r="E39" s="632">
        <v>0.0804456629491519</v>
      </c>
    </row>
    <row r="40" spans="1:5" ht="18" customHeight="1" thickBot="1">
      <c r="A40" s="629" t="s">
        <v>192</v>
      </c>
      <c r="B40" s="254"/>
      <c r="C40" s="634">
        <v>3326.772902615141</v>
      </c>
      <c r="D40" s="634">
        <v>2919.7656906736515</v>
      </c>
      <c r="E40" s="635">
        <v>0.13939721712655118</v>
      </c>
    </row>
    <row r="41" spans="1:5" ht="18" customHeight="1" thickBot="1">
      <c r="A41" s="636" t="s">
        <v>159</v>
      </c>
      <c r="B41" s="637"/>
      <c r="C41" s="638">
        <v>39035.23952123995</v>
      </c>
      <c r="D41" s="639">
        <v>33799.34620532512</v>
      </c>
      <c r="E41" s="640">
        <v>0.1549110827205855</v>
      </c>
    </row>
    <row r="42" spans="1:5" ht="18" customHeight="1">
      <c r="A42" s="339" t="s">
        <v>139</v>
      </c>
      <c r="B42" s="254"/>
      <c r="C42" s="630">
        <v>4801.305801191053</v>
      </c>
      <c r="D42" s="580">
        <v>4372.480953639773</v>
      </c>
      <c r="E42" s="628">
        <v>0.09807357701451269</v>
      </c>
    </row>
    <row r="43" spans="1:5" ht="18" customHeight="1">
      <c r="A43" s="604" t="s">
        <v>201</v>
      </c>
      <c r="B43" s="254"/>
      <c r="C43" s="338">
        <v>15759.919224349227</v>
      </c>
      <c r="D43" s="631">
        <v>15280.984035527823</v>
      </c>
      <c r="E43" s="632">
        <v>0.0313419075439052</v>
      </c>
    </row>
    <row r="44" spans="1:5" ht="18" customHeight="1">
      <c r="A44" s="604" t="s">
        <v>160</v>
      </c>
      <c r="B44" s="254"/>
      <c r="C44" s="633">
        <v>2244.678751554827</v>
      </c>
      <c r="D44" s="631">
        <v>2691.1434327379748</v>
      </c>
      <c r="E44" s="632">
        <v>-0.1659014810403151</v>
      </c>
    </row>
    <row r="45" spans="1:5" ht="18" customHeight="1" thickBot="1">
      <c r="A45" s="339" t="s">
        <v>161</v>
      </c>
      <c r="B45" s="254"/>
      <c r="C45" s="625">
        <v>1011.8675530969997</v>
      </c>
      <c r="D45" s="634">
        <v>949.5327004958077</v>
      </c>
      <c r="E45" s="635">
        <v>0.06564792615214121</v>
      </c>
    </row>
    <row r="46" spans="1:7" ht="20.45" customHeight="1" thickBot="1">
      <c r="A46" s="641" t="s">
        <v>11</v>
      </c>
      <c r="B46" s="637"/>
      <c r="C46" s="638">
        <v>23817.771330192107</v>
      </c>
      <c r="D46" s="642">
        <v>23294.14112240138</v>
      </c>
      <c r="E46" s="643">
        <v>0.022479051922938975</v>
      </c>
      <c r="G46" s="243"/>
    </row>
    <row r="47" spans="1:6" ht="18.6" customHeight="1" thickBot="1">
      <c r="A47" s="624" t="s">
        <v>55</v>
      </c>
      <c r="B47" s="587"/>
      <c r="C47" s="588">
        <v>62853.01085143206</v>
      </c>
      <c r="D47" s="626">
        <v>57093.4873277265</v>
      </c>
      <c r="E47" s="627">
        <v>0.10087881811536392</v>
      </c>
      <c r="F47" s="330"/>
    </row>
    <row r="48" spans="3:6" ht="11.1" customHeight="1">
      <c r="C48" s="330"/>
      <c r="D48" s="330"/>
      <c r="E48" s="330"/>
      <c r="F48" s="330"/>
    </row>
    <row r="49" spans="1:5" ht="16.9" customHeight="1">
      <c r="A49" s="340" t="s">
        <v>202</v>
      </c>
      <c r="C49" s="330"/>
      <c r="D49" s="330"/>
      <c r="E49" s="330"/>
    </row>
    <row r="50" ht="15.6" customHeight="1">
      <c r="A50" s="366" t="s">
        <v>231</v>
      </c>
    </row>
    <row r="51" ht="11.1" customHeight="1">
      <c r="A51" s="341"/>
    </row>
    <row r="67" ht="11.1" customHeight="1">
      <c r="I67" s="716"/>
    </row>
  </sheetData>
  <mergeCells count="30">
    <mergeCell ref="K35:L35"/>
    <mergeCell ref="C23:G23"/>
    <mergeCell ref="A1:O1"/>
    <mergeCell ref="A2:O2"/>
    <mergeCell ref="A4:O4"/>
    <mergeCell ref="I5:M5"/>
    <mergeCell ref="C5:G5"/>
    <mergeCell ref="I23:M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cp:lastPrinted>2018-07-20T19:35:30Z</cp:lastPrinted>
  <dcterms:created xsi:type="dcterms:W3CDTF">2011-12-21T23:50:30Z</dcterms:created>
  <dcterms:modified xsi:type="dcterms:W3CDTF">2023-10-24T23:45:46Z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