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<sst xmlns="http://schemas.openxmlformats.org/spreadsheetml/2006/main" count="12" uniqueCount="12">
  <si>
    <t xml:space="preserve">Expresado en millones de pesos mexicanos</t>
  </si>
  <si>
    <t xml:space="preserve">Volumen </t>
  </si>
  <si>
    <t xml:space="preserve">Ingresos</t>
  </si>
  <si>
    <t xml:space="preserve">Utilidad bruta </t>
  </si>
  <si>
    <t xml:space="preserve">Utilidad de operación </t>
  </si>
  <si>
    <t xml:space="preserve">Dividendos por acción </t>
  </si>
  <si>
    <t xml:space="preserve">In million of mexican pesos</t>
  </si>
  <si>
    <t xml:space="preserve">Volume </t>
  </si>
  <si>
    <t xml:space="preserve">Revenue</t>
  </si>
  <si>
    <t xml:space="preserve">Gross profit</t>
  </si>
  <si>
    <t xml:space="preserve">Operating income</t>
  </si>
  <si>
    <t xml:space="preserve">Dividend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</si>
</sst>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.00"/>
    <numFmt numFmtId="167" formatCode="#,##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9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0000"/>
        <bgColor rgb="FF800000"/>
      </patternFill>
    </fill>
    <fill>
      <patternFill patternType="solid">
        <fgColor rgb="FFFFFFFF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AC14"/>
  <sheetViews>
    <sheetView showFormulas="false" showGridLines="false" showRowColHeaders="true" showZeros="true" rightToLeft="false" tabSelected="true" showOutlineSymbols="true" defaultGridColor="true" view="normal" topLeftCell="W1" colorId="64" zoomScale="100" zoomScaleNormal="100" zoomScalePageLayoutView="100" workbookViewId="0">
      <selection pane="topLeft" activeCell="AF9" activeCellId="0" sqref="AF9"/>
    </sheetView>
  </sheetViews>
  <sheetFormatPr defaultColWidth="10.5390625" defaultRowHeight="15" zeroHeight="false" outlineLevelRow="0" outlineLevelCol="0"/>
  <cols>
    <col collapsed="false" customWidth="true" hidden="false" outlineLevel="0" max="1" min="1" style="0" width="4.43"/>
    <col collapsed="false" customWidth="true" hidden="false" outlineLevel="0" max="2" min="2" style="0" width="44.85"/>
    <col collapsed="false" customWidth="true" hidden="false" outlineLevel="0" max="3" min="3" style="0" width="12.85"/>
    <col collapsed="false" customWidth="true" hidden="false" outlineLevel="0" max="4" min="4" style="0" width="13.43"/>
  </cols>
  <sheetData>
    <row r="2" customFormat="false" ht="13.8" hidden="false" customHeight="false" outlineLevel="0" collapsed="false">
      <c r="B2" s="1" t="s">
        <v>0</v>
      </c>
      <c r="C2" s="2" t="n">
        <f aca="false">D2-1</f>
        <v>1994</v>
      </c>
      <c r="D2" s="2" t="n">
        <f aca="false">E2-1</f>
        <v>1995</v>
      </c>
      <c r="E2" s="2" t="n">
        <v>1996</v>
      </c>
      <c r="F2" s="2" t="n">
        <v>1997</v>
      </c>
      <c r="G2" s="2" t="n">
        <v>1998</v>
      </c>
      <c r="H2" s="2" t="n">
        <v>1999</v>
      </c>
      <c r="I2" s="2" t="n">
        <v>2000</v>
      </c>
      <c r="J2" s="2" t="n">
        <v>2001</v>
      </c>
      <c r="K2" s="2" t="n">
        <v>2002</v>
      </c>
      <c r="L2" s="2" t="n">
        <v>2003</v>
      </c>
      <c r="M2" s="2" t="n">
        <v>2004</v>
      </c>
      <c r="N2" s="2" t="n">
        <v>2005</v>
      </c>
      <c r="O2" s="2" t="n">
        <v>2006</v>
      </c>
      <c r="P2" s="2" t="n">
        <v>2007</v>
      </c>
      <c r="Q2" s="2" t="n">
        <v>2008</v>
      </c>
      <c r="R2" s="2" t="n">
        <v>2009</v>
      </c>
      <c r="S2" s="2" t="n">
        <v>2010</v>
      </c>
      <c r="T2" s="2" t="n">
        <v>2011</v>
      </c>
      <c r="U2" s="2" t="n">
        <v>2012</v>
      </c>
      <c r="V2" s="2" t="n">
        <v>2013</v>
      </c>
      <c r="W2" s="2" t="n">
        <v>2014</v>
      </c>
      <c r="X2" s="2" t="n">
        <v>2015</v>
      </c>
      <c r="Y2" s="2" t="n">
        <v>2016</v>
      </c>
      <c r="Z2" s="2" t="n">
        <v>2017</v>
      </c>
      <c r="AA2" s="2" t="n">
        <v>2018</v>
      </c>
      <c r="AB2" s="2" t="n">
        <v>2019</v>
      </c>
      <c r="AC2" s="2" t="n">
        <v>2020</v>
      </c>
    </row>
    <row r="3" customFormat="false" ht="13.8" hidden="false" customHeight="false" outlineLevel="0" collapsed="false">
      <c r="B3" s="0" t="s">
        <v>1</v>
      </c>
      <c r="C3" s="3" t="n">
        <v>0</v>
      </c>
      <c r="D3" s="3" t="n">
        <v>0</v>
      </c>
      <c r="E3" s="3" t="n">
        <v>0</v>
      </c>
      <c r="F3" s="3" t="n">
        <v>0</v>
      </c>
      <c r="G3" s="3" t="n">
        <v>519.6</v>
      </c>
      <c r="H3" s="3" t="n">
        <v>544.25</v>
      </c>
      <c r="I3" s="3" t="n">
        <v>582.6</v>
      </c>
      <c r="J3" s="3" t="n">
        <v>607.8</v>
      </c>
      <c r="K3" s="3" t="n">
        <v>620.3</v>
      </c>
      <c r="L3" s="3" t="n">
        <v>1450.5</v>
      </c>
      <c r="M3" s="3" t="n">
        <v>1855.3</v>
      </c>
      <c r="N3" s="3" t="n">
        <v>1889.3</v>
      </c>
      <c r="O3" s="3" t="n">
        <v>1998.1</v>
      </c>
      <c r="P3" s="3" t="n">
        <v>2120.8</v>
      </c>
      <c r="Q3" s="3" t="n">
        <v>2242.8</v>
      </c>
      <c r="R3" s="3" t="n">
        <v>2428.6</v>
      </c>
      <c r="S3" s="3" t="n">
        <v>2499.5</v>
      </c>
      <c r="T3" s="3" t="n">
        <v>3046.2</v>
      </c>
      <c r="U3" s="3" t="n">
        <v>3046.2</v>
      </c>
      <c r="V3" s="3" t="n">
        <v>3204.6</v>
      </c>
      <c r="W3" s="0" t="n">
        <v>3417.3</v>
      </c>
      <c r="X3" s="3" t="n">
        <v>3435.6</v>
      </c>
      <c r="Y3" s="3" t="n">
        <v>3334</v>
      </c>
      <c r="Z3" s="3" t="n">
        <v>3318.2</v>
      </c>
      <c r="AA3" s="3" t="n">
        <v>3321.8</v>
      </c>
      <c r="AB3" s="4" t="n">
        <v>3368.9</v>
      </c>
      <c r="AC3" s="4" t="n">
        <v>3284</v>
      </c>
    </row>
    <row r="4" customFormat="false" ht="13.8" hidden="false" customHeight="false" outlineLevel="0" collapsed="false">
      <c r="B4" s="0" t="s">
        <v>2</v>
      </c>
      <c r="C4" s="3" t="n">
        <v>7782</v>
      </c>
      <c r="D4" s="3" t="n">
        <v>9636</v>
      </c>
      <c r="E4" s="3" t="n">
        <v>10199</v>
      </c>
      <c r="F4" s="3" t="n">
        <v>11187</v>
      </c>
      <c r="G4" s="3" t="n">
        <v>13590</v>
      </c>
      <c r="H4" s="3" t="n">
        <v>14207.4</v>
      </c>
      <c r="I4" s="3" t="n">
        <v>16584.8</v>
      </c>
      <c r="J4" s="3" t="n">
        <v>16729.5</v>
      </c>
      <c r="K4" s="3" t="n">
        <v>17620.1</v>
      </c>
      <c r="L4" s="3" t="n">
        <v>37876.2</v>
      </c>
      <c r="M4" s="5" t="n">
        <v>46499</v>
      </c>
      <c r="N4" s="5" t="n">
        <v>53997</v>
      </c>
      <c r="O4" s="5" t="n">
        <v>57738</v>
      </c>
      <c r="P4" s="5" t="n">
        <v>69251</v>
      </c>
      <c r="Q4" s="5" t="n">
        <v>82976</v>
      </c>
      <c r="R4" s="5" t="n">
        <v>102767</v>
      </c>
      <c r="S4" s="5" t="n">
        <v>103456</v>
      </c>
      <c r="T4" s="5" t="n">
        <v>123224</v>
      </c>
      <c r="U4" s="5" t="n">
        <v>147739</v>
      </c>
      <c r="V4" s="5" t="n">
        <v>156011</v>
      </c>
      <c r="W4" s="5" t="n">
        <v>147298</v>
      </c>
      <c r="X4" s="5" t="n">
        <v>152360</v>
      </c>
      <c r="Y4" s="5" t="n">
        <v>177718</v>
      </c>
      <c r="Z4" s="5" t="n">
        <v>182850</v>
      </c>
      <c r="AA4" s="5" t="n">
        <v>182342</v>
      </c>
      <c r="AB4" s="6" t="n">
        <v>194471</v>
      </c>
      <c r="AC4" s="6" t="n">
        <v>183615</v>
      </c>
    </row>
    <row r="5" customFormat="false" ht="13.8" hidden="false" customHeight="false" outlineLevel="0" collapsed="false">
      <c r="B5" s="0" t="s">
        <v>3</v>
      </c>
      <c r="C5" s="3" t="n">
        <v>3808</v>
      </c>
      <c r="D5" s="3" t="n">
        <v>4107</v>
      </c>
      <c r="E5" s="3" t="n">
        <v>4394</v>
      </c>
      <c r="F5" s="3" t="n">
        <v>5057</v>
      </c>
      <c r="G5" s="3" t="n">
        <v>6070</v>
      </c>
      <c r="H5" s="3" t="n">
        <v>6704.1</v>
      </c>
      <c r="I5" s="3" t="n">
        <v>8359.1</v>
      </c>
      <c r="J5" s="3" t="n">
        <v>8991.7</v>
      </c>
      <c r="K5" s="3" t="n">
        <v>9490</v>
      </c>
      <c r="L5" s="3" t="n">
        <v>18754.5</v>
      </c>
      <c r="M5" s="5" t="n">
        <v>22535</v>
      </c>
      <c r="N5" s="5" t="n">
        <v>26475</v>
      </c>
      <c r="O5" s="5" t="n">
        <v>27542</v>
      </c>
      <c r="P5" s="5" t="n">
        <v>33375</v>
      </c>
      <c r="Q5" s="5" t="n">
        <v>39081</v>
      </c>
      <c r="R5" s="5" t="n">
        <v>47815</v>
      </c>
      <c r="S5" s="5" t="n">
        <v>47922</v>
      </c>
      <c r="T5" s="5" t="n">
        <v>56531</v>
      </c>
      <c r="U5" s="5" t="n">
        <v>68630</v>
      </c>
      <c r="V5" s="5" t="n">
        <v>72935</v>
      </c>
      <c r="W5" s="5" t="n">
        <v>68382</v>
      </c>
      <c r="X5" s="5" t="n">
        <v>72031</v>
      </c>
      <c r="Y5" s="5" t="n">
        <v>79662</v>
      </c>
      <c r="Z5" s="5" t="n">
        <v>83507</v>
      </c>
      <c r="AA5" s="5" t="n">
        <v>83938</v>
      </c>
      <c r="AB5" s="6" t="n">
        <v>87507</v>
      </c>
      <c r="AC5" s="6" t="n">
        <v>82811</v>
      </c>
    </row>
    <row r="6" customFormat="false" ht="13.8" hidden="false" customHeight="false" outlineLevel="0" collapsed="false">
      <c r="B6" s="0" t="s">
        <v>4</v>
      </c>
      <c r="C6" s="3" t="n">
        <v>994</v>
      </c>
      <c r="D6" s="3" t="n">
        <v>707</v>
      </c>
      <c r="E6" s="3" t="n">
        <v>878</v>
      </c>
      <c r="F6" s="3" t="n">
        <v>1448</v>
      </c>
      <c r="G6" s="3" t="n">
        <v>1741.1</v>
      </c>
      <c r="H6" s="3" t="n">
        <v>2055.8</v>
      </c>
      <c r="I6" s="3" t="n">
        <v>5301.4</v>
      </c>
      <c r="J6" s="3" t="n">
        <v>3872.9</v>
      </c>
      <c r="K6" s="3" t="n">
        <v>4440</v>
      </c>
      <c r="L6" s="3" t="n">
        <v>7099.4</v>
      </c>
      <c r="M6" s="5" t="n">
        <v>7697</v>
      </c>
      <c r="N6" s="5" t="n">
        <v>9218</v>
      </c>
      <c r="O6" s="5" t="n">
        <v>9456</v>
      </c>
      <c r="P6" s="5" t="n">
        <v>11486</v>
      </c>
      <c r="Q6" s="5" t="n">
        <v>33375</v>
      </c>
      <c r="R6" s="5" t="n">
        <v>15835</v>
      </c>
      <c r="S6" s="5" t="n">
        <v>17079</v>
      </c>
      <c r="T6" s="5" t="n">
        <v>18392</v>
      </c>
      <c r="U6" s="5" t="n">
        <v>21956</v>
      </c>
      <c r="V6" s="5" t="n">
        <v>21450</v>
      </c>
      <c r="W6" s="5" t="n">
        <v>20743</v>
      </c>
      <c r="X6" s="5" t="n">
        <v>22645</v>
      </c>
      <c r="Y6" s="5" t="n">
        <v>23920</v>
      </c>
      <c r="Z6" s="5" t="n">
        <v>24996</v>
      </c>
      <c r="AA6" s="5" t="n">
        <v>24673</v>
      </c>
      <c r="AB6" s="6" t="n">
        <v>25423</v>
      </c>
      <c r="AC6" s="6" t="n">
        <v>25243</v>
      </c>
    </row>
    <row r="7" customFormat="false" ht="13.8" hidden="false" customHeight="false" outlineLevel="0" collapsed="false">
      <c r="B7" s="0" t="s">
        <v>5</v>
      </c>
      <c r="C7" s="5" t="n">
        <v>0</v>
      </c>
      <c r="D7" s="5" t="n">
        <v>0</v>
      </c>
      <c r="E7" s="7" t="n">
        <v>0.031</v>
      </c>
      <c r="F7" s="7" t="n">
        <v>0.07</v>
      </c>
      <c r="G7" s="7" t="n">
        <v>0.096</v>
      </c>
      <c r="H7" s="7" t="n">
        <v>0.153</v>
      </c>
      <c r="I7" s="7" t="n">
        <v>0.212</v>
      </c>
      <c r="J7" s="7" t="n">
        <v>0.394</v>
      </c>
      <c r="K7" s="7" t="n">
        <v>0</v>
      </c>
      <c r="L7" s="7" t="n">
        <v>0.282</v>
      </c>
      <c r="M7" s="7" t="n">
        <v>0.336</v>
      </c>
      <c r="N7" s="7" t="n">
        <v>0.376</v>
      </c>
      <c r="O7" s="7" t="n">
        <v>0.438</v>
      </c>
      <c r="P7" s="7" t="n">
        <v>0.512</v>
      </c>
      <c r="Q7" s="4" t="n">
        <v>0.727</v>
      </c>
      <c r="R7" s="4" t="n">
        <v>1.41</v>
      </c>
      <c r="S7" s="4" t="n">
        <v>2.36</v>
      </c>
      <c r="T7" s="4" t="n">
        <v>2.77</v>
      </c>
      <c r="U7" s="4" t="n">
        <v>1.45</v>
      </c>
      <c r="V7" s="7" t="n">
        <f aca="false">1.45*2</f>
        <v>2.9</v>
      </c>
      <c r="W7" s="7" t="n">
        <f aca="false">1.45*2</f>
        <v>2.9</v>
      </c>
      <c r="X7" s="7" t="n">
        <f aca="false">1.54+1.55</f>
        <v>3.09</v>
      </c>
      <c r="Y7" s="7" t="n">
        <f aca="false">1.68+1.67</f>
        <v>3.35</v>
      </c>
      <c r="Z7" s="7" t="n">
        <f aca="false">1.68+1.67</f>
        <v>3.35</v>
      </c>
      <c r="AA7" s="0" t="n">
        <f aca="false">1.68+1.67</f>
        <v>3.35</v>
      </c>
      <c r="AB7" s="4" t="n">
        <f aca="false">1.77*2</f>
        <v>3.54</v>
      </c>
      <c r="AC7" s="4" t="n">
        <v>4.86</v>
      </c>
    </row>
    <row r="9" customFormat="false" ht="13.8" hidden="false" customHeight="false" outlineLevel="0" collapsed="false">
      <c r="B9" s="1" t="s">
        <v>6</v>
      </c>
      <c r="C9" s="2" t="n">
        <f aca="false">+C2</f>
        <v>1994</v>
      </c>
      <c r="D9" s="2" t="n">
        <f aca="false">+D2</f>
        <v>1995</v>
      </c>
      <c r="E9" s="2" t="n">
        <f aca="false">+E2</f>
        <v>1996</v>
      </c>
      <c r="F9" s="2" t="n">
        <f aca="false">+F2</f>
        <v>1997</v>
      </c>
      <c r="G9" s="2" t="n">
        <f aca="false">+G2</f>
        <v>1998</v>
      </c>
      <c r="H9" s="2" t="n">
        <f aca="false">+H2</f>
        <v>1999</v>
      </c>
      <c r="I9" s="2" t="n">
        <f aca="false">+I2</f>
        <v>2000</v>
      </c>
      <c r="J9" s="2" t="n">
        <f aca="false">+J2</f>
        <v>2001</v>
      </c>
      <c r="K9" s="2" t="n">
        <f aca="false">+K2</f>
        <v>2002</v>
      </c>
      <c r="L9" s="2" t="n">
        <f aca="false">+L2</f>
        <v>2003</v>
      </c>
      <c r="M9" s="2" t="n">
        <f aca="false">+M2</f>
        <v>2004</v>
      </c>
      <c r="N9" s="2" t="n">
        <f aca="false">+N2</f>
        <v>2005</v>
      </c>
      <c r="O9" s="2" t="n">
        <f aca="false">+O2</f>
        <v>2006</v>
      </c>
      <c r="P9" s="2" t="n">
        <f aca="false">+P2</f>
        <v>2007</v>
      </c>
      <c r="Q9" s="2" t="n">
        <f aca="false">+Q2</f>
        <v>2008</v>
      </c>
      <c r="R9" s="2" t="n">
        <f aca="false">+R2</f>
        <v>2009</v>
      </c>
      <c r="S9" s="2" t="n">
        <f aca="false">+S2</f>
        <v>2010</v>
      </c>
      <c r="T9" s="2" t="n">
        <f aca="false">+T2</f>
        <v>2011</v>
      </c>
      <c r="U9" s="2" t="n">
        <f aca="false">+U2</f>
        <v>2012</v>
      </c>
      <c r="V9" s="2" t="n">
        <f aca="false">+V2</f>
        <v>2013</v>
      </c>
      <c r="W9" s="2" t="n">
        <f aca="false">+W2</f>
        <v>2014</v>
      </c>
      <c r="X9" s="2" t="n">
        <f aca="false">+X2</f>
        <v>2015</v>
      </c>
      <c r="Y9" s="2" t="n">
        <f aca="false">+Y2</f>
        <v>2016</v>
      </c>
      <c r="Z9" s="2" t="n">
        <f aca="false">+Z2</f>
        <v>2017</v>
      </c>
      <c r="AA9" s="2" t="n">
        <f aca="false">+AA2</f>
        <v>2018</v>
      </c>
      <c r="AB9" s="2" t="n">
        <v>2019</v>
      </c>
      <c r="AC9" s="2" t="n">
        <v>2020</v>
      </c>
    </row>
    <row r="10" customFormat="false" ht="13.8" hidden="false" customHeight="false" outlineLevel="0" collapsed="false">
      <c r="B10" s="0" t="s">
        <v>7</v>
      </c>
      <c r="C10" s="3" t="n">
        <f aca="false">+C3</f>
        <v>0</v>
      </c>
      <c r="D10" s="3" t="n">
        <f aca="false">+D3</f>
        <v>0</v>
      </c>
      <c r="E10" s="3" t="n">
        <f aca="false">+E3</f>
        <v>0</v>
      </c>
      <c r="F10" s="3" t="n">
        <f aca="false">+F3</f>
        <v>0</v>
      </c>
      <c r="G10" s="3" t="n">
        <f aca="false">+G3</f>
        <v>519.6</v>
      </c>
      <c r="H10" s="3" t="n">
        <f aca="false">+H3</f>
        <v>544.25</v>
      </c>
      <c r="I10" s="3" t="n">
        <f aca="false">+I3</f>
        <v>582.6</v>
      </c>
      <c r="J10" s="3" t="n">
        <f aca="false">+J3</f>
        <v>607.8</v>
      </c>
      <c r="K10" s="3" t="n">
        <f aca="false">+K3</f>
        <v>620.3</v>
      </c>
      <c r="L10" s="3" t="n">
        <f aca="false">+L3</f>
        <v>1450.5</v>
      </c>
      <c r="M10" s="3" t="n">
        <f aca="false">+M3</f>
        <v>1855.3</v>
      </c>
      <c r="N10" s="3" t="n">
        <f aca="false">+N3</f>
        <v>1889.3</v>
      </c>
      <c r="O10" s="3" t="n">
        <f aca="false">+O3</f>
        <v>1998.1</v>
      </c>
      <c r="P10" s="3" t="n">
        <f aca="false">+P3</f>
        <v>2120.8</v>
      </c>
      <c r="Q10" s="3" t="n">
        <f aca="false">+Q3</f>
        <v>2242.8</v>
      </c>
      <c r="R10" s="3" t="n">
        <f aca="false">+R3</f>
        <v>2428.6</v>
      </c>
      <c r="S10" s="3" t="n">
        <f aca="false">+S3</f>
        <v>2499.5</v>
      </c>
      <c r="T10" s="3" t="n">
        <f aca="false">+T3</f>
        <v>3046.2</v>
      </c>
      <c r="U10" s="3" t="n">
        <f aca="false">+U3</f>
        <v>3046.2</v>
      </c>
      <c r="V10" s="3" t="n">
        <f aca="false">+V3</f>
        <v>3204.6</v>
      </c>
      <c r="W10" s="0" t="n">
        <f aca="false">+W3</f>
        <v>3417.3</v>
      </c>
      <c r="X10" s="3" t="n">
        <f aca="false">+X3</f>
        <v>3435.6</v>
      </c>
      <c r="Y10" s="3" t="n">
        <f aca="false">+Y3</f>
        <v>3334</v>
      </c>
      <c r="Z10" s="3" t="n">
        <f aca="false">+Z3</f>
        <v>3318.2</v>
      </c>
      <c r="AA10" s="3" t="n">
        <f aca="false">+AA3</f>
        <v>3321.8</v>
      </c>
      <c r="AB10" s="4" t="n">
        <f aca="false">+AB3</f>
        <v>3368.9</v>
      </c>
      <c r="AC10" s="4" t="n">
        <v>3284</v>
      </c>
    </row>
    <row r="11" customFormat="false" ht="13.8" hidden="false" customHeight="false" outlineLevel="0" collapsed="false">
      <c r="B11" s="0" t="s">
        <v>8</v>
      </c>
      <c r="C11" s="5" t="n">
        <f aca="false">+C4</f>
        <v>7782</v>
      </c>
      <c r="D11" s="5" t="n">
        <f aca="false">+D4</f>
        <v>9636</v>
      </c>
      <c r="E11" s="5" t="n">
        <f aca="false">+E4</f>
        <v>10199</v>
      </c>
      <c r="F11" s="5" t="n">
        <f aca="false">+F4</f>
        <v>11187</v>
      </c>
      <c r="G11" s="5" t="n">
        <f aca="false">+G4</f>
        <v>13590</v>
      </c>
      <c r="H11" s="5" t="n">
        <f aca="false">+H4</f>
        <v>14207.4</v>
      </c>
      <c r="I11" s="5" t="n">
        <f aca="false">+I4</f>
        <v>16584.8</v>
      </c>
      <c r="J11" s="5" t="n">
        <f aca="false">+J4</f>
        <v>16729.5</v>
      </c>
      <c r="K11" s="5" t="n">
        <f aca="false">+K4</f>
        <v>17620.1</v>
      </c>
      <c r="L11" s="5" t="n">
        <f aca="false">+L4</f>
        <v>37876.2</v>
      </c>
      <c r="M11" s="5" t="n">
        <f aca="false">+M4</f>
        <v>46499</v>
      </c>
      <c r="N11" s="5" t="n">
        <f aca="false">+N4</f>
        <v>53997</v>
      </c>
      <c r="O11" s="5" t="n">
        <f aca="false">+O4</f>
        <v>57738</v>
      </c>
      <c r="P11" s="5" t="n">
        <f aca="false">+P4</f>
        <v>69251</v>
      </c>
      <c r="Q11" s="5" t="n">
        <f aca="false">+Q4</f>
        <v>82976</v>
      </c>
      <c r="R11" s="5" t="n">
        <f aca="false">+R4</f>
        <v>102767</v>
      </c>
      <c r="S11" s="5" t="n">
        <f aca="false">+S4</f>
        <v>103456</v>
      </c>
      <c r="T11" s="5" t="n">
        <f aca="false">+T4</f>
        <v>123224</v>
      </c>
      <c r="U11" s="5" t="n">
        <f aca="false">+U4</f>
        <v>147739</v>
      </c>
      <c r="V11" s="5" t="n">
        <f aca="false">+V4</f>
        <v>156011</v>
      </c>
      <c r="W11" s="5" t="n">
        <f aca="false">+W4</f>
        <v>147298</v>
      </c>
      <c r="X11" s="5" t="n">
        <f aca="false">+X4</f>
        <v>152360</v>
      </c>
      <c r="Y11" s="5" t="n">
        <f aca="false">+Y4</f>
        <v>177718</v>
      </c>
      <c r="Z11" s="5" t="n">
        <f aca="false">+Z4</f>
        <v>182850</v>
      </c>
      <c r="AA11" s="5" t="n">
        <f aca="false">+AA4</f>
        <v>182342</v>
      </c>
      <c r="AB11" s="6" t="n">
        <f aca="false">+AB4</f>
        <v>194471</v>
      </c>
      <c r="AC11" s="6" t="n">
        <v>183615</v>
      </c>
    </row>
    <row r="12" customFormat="false" ht="13.8" hidden="false" customHeight="false" outlineLevel="0" collapsed="false">
      <c r="B12" s="0" t="s">
        <v>9</v>
      </c>
      <c r="C12" s="5" t="n">
        <f aca="false">+C5</f>
        <v>3808</v>
      </c>
      <c r="D12" s="5" t="n">
        <f aca="false">+D5</f>
        <v>4107</v>
      </c>
      <c r="E12" s="5" t="n">
        <f aca="false">+E5</f>
        <v>4394</v>
      </c>
      <c r="F12" s="5" t="n">
        <f aca="false">+F5</f>
        <v>5057</v>
      </c>
      <c r="G12" s="5" t="n">
        <f aca="false">+G5</f>
        <v>6070</v>
      </c>
      <c r="H12" s="5" t="n">
        <f aca="false">+H5</f>
        <v>6704.1</v>
      </c>
      <c r="I12" s="5" t="n">
        <f aca="false">+I5</f>
        <v>8359.1</v>
      </c>
      <c r="J12" s="5" t="n">
        <f aca="false">+J5</f>
        <v>8991.7</v>
      </c>
      <c r="K12" s="5" t="n">
        <f aca="false">+K5</f>
        <v>9490</v>
      </c>
      <c r="L12" s="5" t="n">
        <f aca="false">+L5</f>
        <v>18754.5</v>
      </c>
      <c r="M12" s="5" t="n">
        <f aca="false">+M5</f>
        <v>22535</v>
      </c>
      <c r="N12" s="5" t="n">
        <f aca="false">+N5</f>
        <v>26475</v>
      </c>
      <c r="O12" s="5" t="n">
        <f aca="false">+O5</f>
        <v>27542</v>
      </c>
      <c r="P12" s="5" t="n">
        <f aca="false">+P5</f>
        <v>33375</v>
      </c>
      <c r="Q12" s="5" t="n">
        <f aca="false">+Q5</f>
        <v>39081</v>
      </c>
      <c r="R12" s="5" t="n">
        <f aca="false">+R5</f>
        <v>47815</v>
      </c>
      <c r="S12" s="5" t="n">
        <f aca="false">+S5</f>
        <v>47922</v>
      </c>
      <c r="T12" s="5" t="n">
        <f aca="false">+T5</f>
        <v>56531</v>
      </c>
      <c r="U12" s="5" t="n">
        <f aca="false">+U5</f>
        <v>68630</v>
      </c>
      <c r="V12" s="5" t="n">
        <f aca="false">+V5</f>
        <v>72935</v>
      </c>
      <c r="W12" s="5" t="n">
        <f aca="false">+W5</f>
        <v>68382</v>
      </c>
      <c r="X12" s="5" t="n">
        <f aca="false">+X5</f>
        <v>72031</v>
      </c>
      <c r="Y12" s="5" t="n">
        <f aca="false">+Y5</f>
        <v>79662</v>
      </c>
      <c r="Z12" s="5" t="n">
        <f aca="false">+Z5</f>
        <v>83507</v>
      </c>
      <c r="AA12" s="5" t="n">
        <f aca="false">+AA5</f>
        <v>83938</v>
      </c>
      <c r="AB12" s="6" t="n">
        <f aca="false">+AB5</f>
        <v>87507</v>
      </c>
      <c r="AC12" s="6" t="n">
        <v>82811</v>
      </c>
    </row>
    <row r="13" customFormat="false" ht="13.8" hidden="false" customHeight="false" outlineLevel="0" collapsed="false">
      <c r="B13" s="0" t="s">
        <v>10</v>
      </c>
      <c r="C13" s="5" t="n">
        <f aca="false">+C6</f>
        <v>994</v>
      </c>
      <c r="D13" s="5" t="n">
        <f aca="false">+D6</f>
        <v>707</v>
      </c>
      <c r="E13" s="5" t="n">
        <f aca="false">+E6</f>
        <v>878</v>
      </c>
      <c r="F13" s="5" t="n">
        <f aca="false">+F6</f>
        <v>1448</v>
      </c>
      <c r="G13" s="5" t="n">
        <f aca="false">+G6</f>
        <v>1741.1</v>
      </c>
      <c r="H13" s="5" t="n">
        <f aca="false">+H6</f>
        <v>2055.8</v>
      </c>
      <c r="I13" s="5" t="n">
        <f aca="false">+I6</f>
        <v>5301.4</v>
      </c>
      <c r="J13" s="5" t="n">
        <f aca="false">+J6</f>
        <v>3872.9</v>
      </c>
      <c r="K13" s="5" t="n">
        <f aca="false">+K6</f>
        <v>4440</v>
      </c>
      <c r="L13" s="5" t="n">
        <f aca="false">+L6</f>
        <v>7099.4</v>
      </c>
      <c r="M13" s="5" t="n">
        <f aca="false">+M6</f>
        <v>7697</v>
      </c>
      <c r="N13" s="5" t="n">
        <f aca="false">+N6</f>
        <v>9218</v>
      </c>
      <c r="O13" s="5" t="n">
        <f aca="false">+O6</f>
        <v>9456</v>
      </c>
      <c r="P13" s="5" t="n">
        <f aca="false">+P6</f>
        <v>11486</v>
      </c>
      <c r="Q13" s="5" t="n">
        <f aca="false">+Q6</f>
        <v>33375</v>
      </c>
      <c r="R13" s="5" t="n">
        <f aca="false">+R6</f>
        <v>15835</v>
      </c>
      <c r="S13" s="5" t="n">
        <f aca="false">+S6</f>
        <v>17079</v>
      </c>
      <c r="T13" s="5" t="n">
        <f aca="false">+T6</f>
        <v>18392</v>
      </c>
      <c r="U13" s="5" t="n">
        <f aca="false">+U6</f>
        <v>21956</v>
      </c>
      <c r="V13" s="5" t="n">
        <f aca="false">+V6</f>
        <v>21450</v>
      </c>
      <c r="W13" s="5" t="n">
        <f aca="false">+W6</f>
        <v>20743</v>
      </c>
      <c r="X13" s="5" t="n">
        <f aca="false">+X6</f>
        <v>22645</v>
      </c>
      <c r="Y13" s="5" t="n">
        <f aca="false">+Y6</f>
        <v>23920</v>
      </c>
      <c r="Z13" s="5" t="n">
        <f aca="false">+Z6</f>
        <v>24996</v>
      </c>
      <c r="AA13" s="5" t="n">
        <f aca="false">+AA6</f>
        <v>24673</v>
      </c>
      <c r="AB13" s="6" t="n">
        <f aca="false">+AB6</f>
        <v>25423</v>
      </c>
      <c r="AC13" s="6" t="n">
        <v>25243</v>
      </c>
    </row>
    <row r="14" customFormat="false" ht="13.8" hidden="false" customHeight="false" outlineLevel="0" collapsed="false">
      <c r="B14" s="0" t="s">
        <v>11</v>
      </c>
      <c r="C14" s="0" t="n">
        <f aca="false">+C7</f>
        <v>0</v>
      </c>
      <c r="D14" s="0" t="n">
        <f aca="false">+D7</f>
        <v>0</v>
      </c>
      <c r="E14" s="0" t="n">
        <f aca="false">+E7</f>
        <v>0.031</v>
      </c>
      <c r="F14" s="0" t="n">
        <f aca="false">+F7</f>
        <v>0.07</v>
      </c>
      <c r="G14" s="0" t="n">
        <f aca="false">+G7</f>
        <v>0.096</v>
      </c>
      <c r="H14" s="0" t="n">
        <f aca="false">+H7</f>
        <v>0.153</v>
      </c>
      <c r="I14" s="0" t="n">
        <f aca="false">+I7</f>
        <v>0.212</v>
      </c>
      <c r="J14" s="0" t="n">
        <f aca="false">+J7</f>
        <v>0.394</v>
      </c>
      <c r="K14" s="0" t="n">
        <f aca="false">+K7</f>
        <v>0</v>
      </c>
      <c r="L14" s="0" t="n">
        <f aca="false">+L7</f>
        <v>0.282</v>
      </c>
      <c r="M14" s="0" t="n">
        <f aca="false">+M7</f>
        <v>0.336</v>
      </c>
      <c r="N14" s="0" t="n">
        <f aca="false">+N7</f>
        <v>0.376</v>
      </c>
      <c r="O14" s="0" t="n">
        <f aca="false">+O7</f>
        <v>0.438</v>
      </c>
      <c r="P14" s="0" t="n">
        <f aca="false">+P7</f>
        <v>0.512</v>
      </c>
      <c r="Q14" s="8" t="n">
        <f aca="false">+Q7</f>
        <v>0.727</v>
      </c>
      <c r="R14" s="8" t="n">
        <f aca="false">+R7</f>
        <v>1.41</v>
      </c>
      <c r="S14" s="0" t="n">
        <f aca="false">+S7</f>
        <v>2.36</v>
      </c>
      <c r="T14" s="0" t="n">
        <f aca="false">+T7</f>
        <v>2.77</v>
      </c>
      <c r="U14" s="0" t="n">
        <f aca="false">+U7</f>
        <v>1.45</v>
      </c>
      <c r="V14" s="0" t="n">
        <f aca="false">+V7</f>
        <v>2.9</v>
      </c>
      <c r="W14" s="0" t="n">
        <f aca="false">+W7</f>
        <v>2.9</v>
      </c>
      <c r="X14" s="0" t="n">
        <f aca="false">+X7</f>
        <v>3.09</v>
      </c>
      <c r="Y14" s="0" t="n">
        <f aca="false">+Y7</f>
        <v>3.35</v>
      </c>
      <c r="Z14" s="0" t="n">
        <f aca="false">+Z7</f>
        <v>3.35</v>
      </c>
      <c r="AA14" s="0" t="n">
        <f aca="false">+AA7</f>
        <v>3.35</v>
      </c>
      <c r="AB14" s="4" t="n">
        <f aca="false">+AB7</f>
        <v>3.54</v>
      </c>
      <c r="AC14" s="4" t="n">
        <v>4.86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2019-09-20T23:51:41Z</dcterms:created>
  <dc:creator>Garcia Cruz, Maria Fernanda</dc:creator>
  <dc:description/>
  <dc:language>en-US</dc:language>
  <cp:lastModifiedBy/>
  <dcterms:modified xsi:type="dcterms:W3CDTF">2022-01-11T17:04:56Z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